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d.docs.live.net/1ab85f92c8880473/Documents/Tom/ISSA/"/>
    </mc:Choice>
  </mc:AlternateContent>
  <xr:revisionPtr revIDLastSave="0" documentId="8_{19CFCD98-A0A3-44FF-BF1B-CAE8D8C3263B}" xr6:coauthVersionLast="47" xr6:coauthVersionMax="47" xr10:uidLastSave="{00000000-0000-0000-0000-000000000000}"/>
  <bookViews>
    <workbookView xWindow="28680" yWindow="-120" windowWidth="20730" windowHeight="11160" xr2:uid="{00000000-000D-0000-FFFF-FFFF00000000}"/>
  </bookViews>
  <sheets>
    <sheet name="Total Comp &amp; Benefits Statement" sheetId="1" r:id="rId1"/>
  </sheets>
  <definedNames>
    <definedName name="_xlnm.Print_Area" localSheetId="0">'Total Comp &amp; Benefits Statement'!$A$1:$C$52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5" i="1" l="1"/>
  <c r="C31" i="1"/>
  <c r="C30" i="1"/>
  <c r="C29" i="1"/>
  <c r="C28" i="1"/>
  <c r="C40" i="1"/>
  <c r="C42" i="1" s="1"/>
  <c r="C39" i="1"/>
  <c r="C38" i="1"/>
  <c r="C37" i="1"/>
  <c r="C11" i="1"/>
  <c r="C48" i="1"/>
  <c r="C34" i="1" l="1"/>
  <c r="C50" i="1" s="1"/>
  <c r="C52" i="1" s="1"/>
</calcChain>
</file>

<file path=xl/sharedStrings.xml><?xml version="1.0" encoding="utf-8"?>
<sst xmlns="http://schemas.openxmlformats.org/spreadsheetml/2006/main" count="63" uniqueCount="46">
  <si>
    <t>Dental</t>
  </si>
  <si>
    <t>N/A</t>
  </si>
  <si>
    <t>PAID LEAVE BENEFITS</t>
  </si>
  <si>
    <t>TOTAL PAID LEAVE BENEFITS</t>
  </si>
  <si>
    <t>FEDERAL AND STATE-MANDATED BENEFITS</t>
  </si>
  <si>
    <t xml:space="preserve">Social Security </t>
  </si>
  <si>
    <t>Medicare</t>
  </si>
  <si>
    <t>TOTAL FEDERAL AND STATE-MANDATED BENEFITS</t>
  </si>
  <si>
    <t>OTHER BENEFITS</t>
  </si>
  <si>
    <t>TOTAL OTHER BENEFITS</t>
  </si>
  <si>
    <t>TOTAL VALUE OF EMPLOYER-PROVIDED BENEFITS</t>
  </si>
  <si>
    <t>Other (shift differential, OT, etc.)</t>
  </si>
  <si>
    <t>Other</t>
  </si>
  <si>
    <t>Vision</t>
  </si>
  <si>
    <t>Annualized salary or hourly pay</t>
  </si>
  <si>
    <t>TOTAL COMPENSATION</t>
  </si>
  <si>
    <t xml:space="preserve">COMPENSATION </t>
  </si>
  <si>
    <t>Total Compensation and Benefits Statement</t>
  </si>
  <si>
    <r>
      <t xml:space="preserve">TOTAL COMPENSATION AND BENEFITS               </t>
    </r>
    <r>
      <rPr>
        <b/>
        <sz val="10"/>
        <rFont val="Arial"/>
        <family val="2"/>
      </rPr>
      <t>(Annual Salary/Wages + Employer-Provided Benefits)</t>
    </r>
  </si>
  <si>
    <t>Employee Annualized  Contribution</t>
  </si>
  <si>
    <t>Company Annualized Cost/Contribution</t>
  </si>
  <si>
    <t>As an employee of [Company Name], you receive regular pay for the services you provide.  The other part of your total compensation is the value of the benefits that [Company Name] makes available to you and, if applicable, your family. The value of these benefits is your "hidden paycheck." This personalized benefits statement describes your hidden paycheck and is intended to give you a summary and the value of the benefits you receive. If you have any questions about this statement, please contact Human Resources.</t>
  </si>
  <si>
    <r>
      <t xml:space="preserve">Annual bonus </t>
    </r>
    <r>
      <rPr>
        <sz val="8"/>
        <rFont val="Arial"/>
        <family val="2"/>
      </rPr>
      <t>(estimated based upon an average of prior year payouts)</t>
    </r>
  </si>
  <si>
    <t>Short-term disability</t>
  </si>
  <si>
    <t>Long-term disability</t>
  </si>
  <si>
    <t>Life insurance</t>
  </si>
  <si>
    <t>Employee assistance program (EAP)</t>
  </si>
  <si>
    <t>401(k) plan</t>
  </si>
  <si>
    <t>Pension plan</t>
  </si>
  <si>
    <t>Accidental death &amp; dismemberment (AD&amp;D)</t>
  </si>
  <si>
    <t>Paid family leave</t>
  </si>
  <si>
    <t>Other (bereavement, jury duty, military leave)</t>
  </si>
  <si>
    <t>Unemployment insurance (federal)</t>
  </si>
  <si>
    <t>Unemployment insurance (state)</t>
  </si>
  <si>
    <t>Worker's compensation</t>
  </si>
  <si>
    <t>TOTAL HEALTH AND WELFARE BENEFITS</t>
  </si>
  <si>
    <t>HEALTH AND WELFARE BENEFITS</t>
  </si>
  <si>
    <t>For:  [Employee]</t>
  </si>
  <si>
    <t>For the Year: 2023</t>
  </si>
  <si>
    <t>Vacation/annual leave (two weeks)</t>
  </si>
  <si>
    <t>Sick leave (five days)</t>
  </si>
  <si>
    <t>Personal days (two days)</t>
  </si>
  <si>
    <t>Holidays (eleven days)</t>
  </si>
  <si>
    <r>
      <t xml:space="preserve">Medical </t>
    </r>
    <r>
      <rPr>
        <sz val="9"/>
        <rFont val="Arial"/>
        <family val="2"/>
      </rPr>
      <t>(W2 Box 12 DD shows total costs - EE+ ER)</t>
    </r>
  </si>
  <si>
    <t>HSA (pre-tax benefit)</t>
  </si>
  <si>
    <t>FSA (pre-tax benefit - ER can only match)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</si>
</sst>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Red]&quot;$&quot;#,##0.00"/>
  </numFmts>
  <fonts count="18" x14ac:knownFonts="1">
    <font>
      <sz val="10"/>
      <name val="Arial"/>
    </font>
    <font>
      <sz val="10"/>
      <name val="Arial"/>
      <family val="2"/>
    </font>
    <font>
      <b/>
      <sz val="14"/>
      <name val="Arial"/>
      <family val="2"/>
    </font>
    <font>
      <b/>
      <sz val="11"/>
      <name val="Arial"/>
      <family val="2"/>
    </font>
    <font>
      <sz val="11"/>
      <name val="Arial"/>
      <family val="2"/>
    </font>
    <font>
      <i/>
      <sz val="11"/>
      <name val="Arial"/>
      <family val="2"/>
    </font>
    <font>
      <i/>
      <sz val="10"/>
      <name val="Arial"/>
      <family val="2"/>
    </font>
    <font>
      <b/>
      <sz val="12"/>
      <name val="Arial"/>
      <family val="2"/>
    </font>
    <font>
      <sz val="10"/>
      <color indexed="8"/>
      <name val="Arial"/>
      <family val="2"/>
    </font>
    <font>
      <b/>
      <sz val="10"/>
      <name val="Arial"/>
      <family val="2"/>
    </font>
    <font>
      <b/>
      <sz val="10"/>
      <color indexed="8"/>
      <name val="Arial"/>
      <family val="2"/>
    </font>
    <font>
      <u/>
      <sz val="10"/>
      <color indexed="12"/>
      <name val="Arial"/>
      <family val="2"/>
    </font>
    <font>
      <b/>
      <u/>
      <sz val="10"/>
      <color indexed="12"/>
      <name val="Arial"/>
      <family val="2"/>
    </font>
    <font>
      <b/>
      <sz val="16"/>
      <name val="Arial"/>
      <family val="2"/>
    </font>
    <font>
      <b/>
      <sz val="18"/>
      <name val="Arial"/>
      <family val="2"/>
    </font>
    <font>
      <b/>
      <u/>
      <sz val="16"/>
      <color indexed="12"/>
      <name val="Arial"/>
      <family val="2"/>
    </font>
    <font>
      <sz val="8"/>
      <name val="Arial"/>
      <family val="2"/>
    </font>
    <font>
      <sz val="9"/>
      <name val="Arial"/>
      <family val="2"/>
    </font>
  </fonts>
  <fills count="7">
    <fill>
      <patternFill patternType="none"/>
    </fill>
    <fill>
      <patternFill patternType="gray125"/>
    </fill>
    <fill>
      <patternFill patternType="solid">
        <fgColor indexed="2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70">
    <xf numFmtId="0" fontId="0" fillId="0" borderId="0" xfId="0"/>
    <xf numFmtId="0" fontId="1" fillId="0" borderId="0" xfId="0" applyFont="1"/>
    <xf numFmtId="0" fontId="4" fillId="0" borderId="0" xfId="0" applyFont="1"/>
    <xf numFmtId="2" fontId="4" fillId="0" borderId="0" xfId="0" applyNumberFormat="1" applyFont="1" applyAlignment="1">
      <alignment horizontal="center"/>
    </xf>
    <xf numFmtId="2" fontId="1" fillId="0" borderId="0" xfId="0" applyNumberFormat="1" applyFont="1" applyAlignment="1">
      <alignment horizontal="center"/>
    </xf>
    <xf numFmtId="2" fontId="1" fillId="0" borderId="0" xfId="0" applyNumberFormat="1" applyFont="1"/>
    <xf numFmtId="49" fontId="1" fillId="0" borderId="0" xfId="0" applyNumberFormat="1" applyFont="1"/>
    <xf numFmtId="2" fontId="4" fillId="2" borderId="0" xfId="0" applyNumberFormat="1" applyFont="1" applyFill="1" applyAlignment="1">
      <alignment horizontal="center"/>
    </xf>
    <xf numFmtId="0" fontId="6" fillId="0" borderId="0" xfId="0" applyFont="1"/>
    <xf numFmtId="2" fontId="6" fillId="0" borderId="0" xfId="0" applyNumberFormat="1" applyFont="1"/>
    <xf numFmtId="49" fontId="6" fillId="0" borderId="0" xfId="0" applyNumberFormat="1" applyFont="1"/>
    <xf numFmtId="0" fontId="3" fillId="0" borderId="0" xfId="0" applyFont="1"/>
    <xf numFmtId="2" fontId="3" fillId="0" borderId="0" xfId="0" applyNumberFormat="1" applyFont="1" applyAlignment="1">
      <alignment horizontal="center"/>
    </xf>
    <xf numFmtId="2" fontId="3" fillId="0" borderId="0" xfId="0" applyNumberFormat="1" applyFont="1"/>
    <xf numFmtId="49" fontId="3" fillId="0" borderId="0" xfId="0" applyNumberFormat="1" applyFont="1"/>
    <xf numFmtId="2" fontId="4" fillId="0" borderId="0" xfId="0" applyNumberFormat="1" applyFont="1"/>
    <xf numFmtId="49" fontId="4" fillId="0" borderId="0" xfId="0" applyNumberFormat="1" applyFont="1"/>
    <xf numFmtId="0" fontId="7" fillId="0" borderId="0" xfId="0" applyFont="1"/>
    <xf numFmtId="49" fontId="7" fillId="0" borderId="0" xfId="0" applyNumberFormat="1" applyFont="1"/>
    <xf numFmtId="0" fontId="8" fillId="0" borderId="0" xfId="0" applyFont="1"/>
    <xf numFmtId="0" fontId="9" fillId="0" borderId="0" xfId="0" applyFont="1"/>
    <xf numFmtId="2" fontId="9" fillId="0" borderId="0" xfId="0" applyNumberFormat="1" applyFont="1" applyAlignment="1">
      <alignment horizontal="center"/>
    </xf>
    <xf numFmtId="0" fontId="10" fillId="0" borderId="0" xfId="0" applyFont="1"/>
    <xf numFmtId="0" fontId="11" fillId="0" borderId="0" xfId="0" applyFont="1"/>
    <xf numFmtId="0" fontId="12" fillId="0" borderId="0" xfId="0" applyFont="1"/>
    <xf numFmtId="2" fontId="9" fillId="0" borderId="0" xfId="0" applyNumberFormat="1" applyFont="1"/>
    <xf numFmtId="14" fontId="1" fillId="0" borderId="0" xfId="0" applyNumberFormat="1" applyFont="1"/>
    <xf numFmtId="49" fontId="11" fillId="0" borderId="0" xfId="0" applyNumberFormat="1" applyFont="1"/>
    <xf numFmtId="164" fontId="3" fillId="0" borderId="0" xfId="0" applyNumberFormat="1" applyFont="1" applyAlignment="1">
      <alignment horizontal="center"/>
    </xf>
    <xf numFmtId="164" fontId="4" fillId="0" borderId="0" xfId="0" applyNumberFormat="1" applyFont="1" applyAlignment="1">
      <alignment horizontal="center"/>
    </xf>
    <xf numFmtId="2" fontId="3" fillId="3" borderId="0" xfId="0" applyNumberFormat="1" applyFont="1" applyFill="1" applyAlignment="1">
      <alignment horizontal="center" wrapText="1"/>
    </xf>
    <xf numFmtId="2" fontId="13" fillId="0" borderId="0" xfId="0" applyNumberFormat="1" applyFont="1"/>
    <xf numFmtId="0" fontId="13" fillId="0" borderId="0" xfId="0" applyFont="1"/>
    <xf numFmtId="0" fontId="15" fillId="0" borderId="0" xfId="0" applyFont="1"/>
    <xf numFmtId="2" fontId="5" fillId="4" borderId="0" xfId="0" applyNumberFormat="1" applyFont="1" applyFill="1" applyAlignment="1">
      <alignment horizontal="center"/>
    </xf>
    <xf numFmtId="0" fontId="2" fillId="0" borderId="2" xfId="0" applyFont="1" applyBorder="1"/>
    <xf numFmtId="0" fontId="3" fillId="2" borderId="2" xfId="0" applyFont="1" applyFill="1" applyBorder="1"/>
    <xf numFmtId="2" fontId="1" fillId="2" borderId="3" xfId="0" applyNumberFormat="1" applyFont="1" applyFill="1" applyBorder="1" applyAlignment="1">
      <alignment horizontal="center"/>
    </xf>
    <xf numFmtId="0" fontId="5" fillId="4" borderId="2" xfId="0" applyFont="1" applyFill="1" applyBorder="1"/>
    <xf numFmtId="2" fontId="6" fillId="4" borderId="3" xfId="0" applyNumberFormat="1" applyFont="1" applyFill="1" applyBorder="1" applyAlignment="1">
      <alignment horizontal="center"/>
    </xf>
    <xf numFmtId="0" fontId="4" fillId="3" borderId="2" xfId="0" applyFont="1" applyFill="1" applyBorder="1"/>
    <xf numFmtId="2" fontId="3" fillId="3" borderId="3" xfId="0" applyNumberFormat="1" applyFont="1" applyFill="1" applyBorder="1" applyAlignment="1">
      <alignment horizontal="center" wrapText="1"/>
    </xf>
    <xf numFmtId="0" fontId="3" fillId="0" borderId="2" xfId="0" applyFont="1" applyBorder="1"/>
    <xf numFmtId="164" fontId="3" fillId="0" borderId="3" xfId="0" applyNumberFormat="1" applyFont="1" applyBorder="1" applyAlignment="1">
      <alignment horizontal="center"/>
    </xf>
    <xf numFmtId="0" fontId="4" fillId="0" borderId="4" xfId="0" applyFont="1" applyBorder="1"/>
    <xf numFmtId="164" fontId="1" fillId="0" borderId="5" xfId="0" applyNumberFormat="1" applyFont="1" applyBorder="1" applyAlignment="1">
      <alignment horizontal="center"/>
    </xf>
    <xf numFmtId="0" fontId="3" fillId="3" borderId="2" xfId="0" applyFont="1" applyFill="1" applyBorder="1"/>
    <xf numFmtId="164" fontId="9" fillId="3" borderId="3" xfId="0" applyNumberFormat="1" applyFont="1" applyFill="1" applyBorder="1" applyAlignment="1">
      <alignment horizontal="center"/>
    </xf>
    <xf numFmtId="0" fontId="4" fillId="0" borderId="2" xfId="0" applyFont="1" applyBorder="1"/>
    <xf numFmtId="164" fontId="1" fillId="0" borderId="3" xfId="0" applyNumberFormat="1" applyFont="1" applyBorder="1" applyAlignment="1">
      <alignment horizontal="center"/>
    </xf>
    <xf numFmtId="164" fontId="9" fillId="0" borderId="3" xfId="0" applyNumberFormat="1" applyFont="1" applyBorder="1" applyAlignment="1">
      <alignment horizontal="center"/>
    </xf>
    <xf numFmtId="164" fontId="13" fillId="3" borderId="6" xfId="0" applyNumberFormat="1" applyFont="1" applyFill="1" applyBorder="1" applyAlignment="1">
      <alignment horizontal="center" vertical="center"/>
    </xf>
    <xf numFmtId="0" fontId="4" fillId="0" borderId="1" xfId="0" applyFont="1" applyBorder="1"/>
    <xf numFmtId="164" fontId="1" fillId="0" borderId="1" xfId="0" applyNumberFormat="1" applyFont="1" applyBorder="1" applyAlignment="1">
      <alignment horizontal="center"/>
    </xf>
    <xf numFmtId="164" fontId="9" fillId="3" borderId="0" xfId="0" applyNumberFormat="1" applyFont="1" applyFill="1" applyAlignment="1">
      <alignment horizontal="center"/>
    </xf>
    <xf numFmtId="164" fontId="1" fillId="0" borderId="0" xfId="0" applyNumberFormat="1" applyFont="1" applyAlignment="1">
      <alignment horizontal="center"/>
    </xf>
    <xf numFmtId="164" fontId="9" fillId="0" borderId="0" xfId="0" applyNumberFormat="1" applyFont="1" applyAlignment="1">
      <alignment horizontal="center"/>
    </xf>
    <xf numFmtId="2" fontId="1" fillId="6" borderId="0" xfId="0" applyNumberFormat="1" applyFont="1" applyFill="1"/>
    <xf numFmtId="0" fontId="1" fillId="6" borderId="0" xfId="0" applyFont="1" applyFill="1"/>
    <xf numFmtId="49" fontId="1" fillId="6" borderId="0" xfId="0" applyNumberFormat="1" applyFont="1" applyFill="1"/>
    <xf numFmtId="0" fontId="14" fillId="5" borderId="7" xfId="0" applyFont="1" applyFill="1" applyBorder="1" applyAlignment="1">
      <alignment horizontal="center"/>
    </xf>
    <xf numFmtId="0" fontId="14" fillId="5" borderId="8" xfId="0" applyFont="1" applyFill="1" applyBorder="1" applyAlignment="1">
      <alignment horizontal="center"/>
    </xf>
    <xf numFmtId="0" fontId="14" fillId="5" borderId="9" xfId="0" applyFont="1" applyFill="1" applyBorder="1" applyAlignment="1">
      <alignment horizontal="center"/>
    </xf>
    <xf numFmtId="0" fontId="4" fillId="0" borderId="2" xfId="0" applyFont="1" applyBorder="1" applyAlignment="1">
      <alignment horizontal="center" wrapText="1"/>
    </xf>
    <xf numFmtId="0" fontId="4" fillId="0" borderId="0" xfId="0" applyFont="1" applyAlignment="1">
      <alignment horizontal="center" wrapText="1"/>
    </xf>
    <xf numFmtId="0" fontId="4" fillId="0" borderId="3" xfId="0" applyFont="1" applyBorder="1" applyAlignment="1">
      <alignment horizontal="center" wrapText="1"/>
    </xf>
    <xf numFmtId="0" fontId="13" fillId="3" borderId="10"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2" fillId="0" borderId="0" xfId="0" applyFont="1" applyAlignment="1">
      <alignment horizontal="center"/>
    </xf>
    <xf numFmtId="0" fontId="2"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Calibri"/>
                <a:ea typeface="Calibri"/>
                <a:cs typeface="Calibri"/>
              </a:defRPr>
            </a:pPr>
            <a:r>
              <a:rPr lang="en-US" sz="1600" b="1" i="0" u="none" strike="noStrike" baseline="0">
                <a:solidFill>
                  <a:srgbClr val="333333"/>
                </a:solidFill>
                <a:latin typeface="Calibri"/>
                <a:cs typeface="Calibri"/>
              </a:rPr>
              <a:t>Percentage of Total Company Paid </a:t>
            </a:r>
          </a:p>
          <a:p>
            <a:pPr>
              <a:defRPr sz="900" b="0" i="0" u="none" strike="noStrike" baseline="0">
                <a:solidFill>
                  <a:srgbClr val="000000"/>
                </a:solidFill>
                <a:latin typeface="Calibri"/>
                <a:ea typeface="Calibri"/>
                <a:cs typeface="Calibri"/>
              </a:defRPr>
            </a:pPr>
            <a:r>
              <a:rPr lang="en-US" sz="1600" b="1" i="0" u="none" strike="noStrike" baseline="0">
                <a:solidFill>
                  <a:srgbClr val="333333"/>
                </a:solidFill>
                <a:latin typeface="Calibri"/>
                <a:cs typeface="Calibri"/>
              </a:rPr>
              <a:t>Compensation and Benefits Package </a:t>
            </a:r>
          </a:p>
        </c:rich>
      </c:tx>
      <c:overlay val="0"/>
      <c:spPr>
        <a:noFill/>
        <a:ln w="25400">
          <a:noFill/>
        </a:ln>
      </c:spPr>
    </c:title>
    <c:autoTitleDeleted val="0"/>
    <c:plotArea>
      <c:layout/>
      <c:pieChart>
        <c:varyColors val="1"/>
        <c:ser>
          <c:idx val="0"/>
          <c:order val="0"/>
          <c:tx>
            <c:strRef>
              <c:f>'Total Comp &amp; Benefits Statement'!$C$6</c:f>
              <c:strCache>
                <c:ptCount val="1"/>
                <c:pt idx="0">
                  <c:v>Company Annualized Cost/Contribution</c:v>
                </c:pt>
              </c:strCache>
            </c:strRef>
          </c:tx>
          <c:spPr>
            <a:ln>
              <a:noFill/>
            </a:ln>
          </c:spPr>
          <c:dPt>
            <c:idx val="0"/>
            <c:bubble3D val="0"/>
            <c:spPr>
              <a:solidFill>
                <a:schemeClr val="accent6">
                  <a:alpha val="84000"/>
                </a:schemeClr>
              </a:solidFill>
              <a:ln w="19050">
                <a:noFill/>
              </a:ln>
              <a:effectLst/>
            </c:spPr>
            <c:extLst>
              <c:ext xmlns:c16="http://schemas.microsoft.com/office/drawing/2014/chart" uri="{C3380CC4-5D6E-409C-BE32-E72D297353CC}">
                <c16:uniqueId val="{00000000-76EC-4441-8A06-EA1B8F27BDBC}"/>
              </c:ext>
            </c:extLst>
          </c:dPt>
          <c:dPt>
            <c:idx val="1"/>
            <c:bubble3D val="0"/>
            <c:spPr>
              <a:solidFill>
                <a:srgbClr val="FF9900">
                  <a:alpha val="84000"/>
                </a:srgbClr>
              </a:solidFill>
              <a:ln w="19050">
                <a:noFill/>
              </a:ln>
              <a:effectLst/>
            </c:spPr>
            <c:extLst>
              <c:ext xmlns:c16="http://schemas.microsoft.com/office/drawing/2014/chart" uri="{C3380CC4-5D6E-409C-BE32-E72D297353CC}">
                <c16:uniqueId val="{00000001-76EC-4441-8A06-EA1B8F27BDBC}"/>
              </c:ext>
            </c:extLst>
          </c:dPt>
          <c:dPt>
            <c:idx val="2"/>
            <c:bubble3D val="0"/>
            <c:spPr>
              <a:solidFill>
                <a:srgbClr val="D674C8">
                  <a:alpha val="84000"/>
                </a:srgbClr>
              </a:solidFill>
              <a:ln w="19050">
                <a:noFill/>
              </a:ln>
              <a:effectLst/>
            </c:spPr>
            <c:extLst>
              <c:ext xmlns:c16="http://schemas.microsoft.com/office/drawing/2014/chart" uri="{C3380CC4-5D6E-409C-BE32-E72D297353CC}">
                <c16:uniqueId val="{00000002-76EC-4441-8A06-EA1B8F27BDBC}"/>
              </c:ext>
            </c:extLst>
          </c:dPt>
          <c:dPt>
            <c:idx val="3"/>
            <c:bubble3D val="0"/>
            <c:spPr>
              <a:solidFill>
                <a:srgbClr val="FF0000">
                  <a:alpha val="69804"/>
                </a:srgbClr>
              </a:solidFill>
              <a:ln w="19050">
                <a:noFill/>
              </a:ln>
              <a:effectLst/>
            </c:spPr>
            <c:extLst>
              <c:ext xmlns:c16="http://schemas.microsoft.com/office/drawing/2014/chart" uri="{C3380CC4-5D6E-409C-BE32-E72D297353CC}">
                <c16:uniqueId val="{00000003-76EC-4441-8A06-EA1B8F27BDBC}"/>
              </c:ext>
            </c:extLst>
          </c:dPt>
          <c:dPt>
            <c:idx val="4"/>
            <c:bubble3D val="0"/>
            <c:spPr>
              <a:solidFill>
                <a:schemeClr val="accent5">
                  <a:alpha val="88000"/>
                </a:schemeClr>
              </a:solidFill>
              <a:ln w="19050">
                <a:noFill/>
              </a:ln>
              <a:effectLst/>
            </c:spPr>
            <c:extLst>
              <c:ext xmlns:c16="http://schemas.microsoft.com/office/drawing/2014/chart" uri="{C3380CC4-5D6E-409C-BE32-E72D297353CC}">
                <c16:uniqueId val="{00000004-76EC-4441-8A06-EA1B8F27BDBC}"/>
              </c:ext>
            </c:extLst>
          </c:dPt>
          <c:dLbls>
            <c:dLbl>
              <c:idx val="0"/>
              <c:layout>
                <c:manualLayout>
                  <c:x val="-0.17984276492885595"/>
                  <c:y val="6.8694409398775899E-2"/>
                </c:manualLayout>
              </c:layout>
              <c:spPr>
                <a:noFill/>
                <a:ln w="25400">
                  <a:noFill/>
                </a:ln>
              </c:spPr>
              <c:txPr>
                <a:bodyPr/>
                <a:lstStyle/>
                <a:p>
                  <a:pPr>
                    <a:defRPr sz="900" b="1" i="0" u="none" strike="noStrike" baseline="0">
                      <a:solidFill>
                        <a:srgbClr val="333333"/>
                      </a:solidFill>
                      <a:latin typeface="Calibri"/>
                      <a:ea typeface="Calibri"/>
                      <a:cs typeface="Calibri"/>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76EC-4441-8A06-EA1B8F27BDBC}"/>
                </c:ext>
              </c:extLst>
            </c:dLbl>
            <c:dLbl>
              <c:idx val="3"/>
              <c:layout>
                <c:manualLayout>
                  <c:x val="-1.2404998828861083E-2"/>
                  <c:y val="1.2636151161723917E-2"/>
                </c:manualLayout>
              </c:layout>
              <c:spPr>
                <a:noFill/>
                <a:ln w="25400">
                  <a:noFill/>
                </a:ln>
              </c:spPr>
              <c:txPr>
                <a:bodyPr/>
                <a:lstStyle/>
                <a:p>
                  <a:pPr>
                    <a:defRPr sz="900" b="1" i="0" u="none" strike="noStrike" baseline="0">
                      <a:solidFill>
                        <a:srgbClr val="333333"/>
                      </a:solidFill>
                      <a:latin typeface="Calibri"/>
                      <a:ea typeface="Calibri"/>
                      <a:cs typeface="Calibri"/>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6EC-4441-8A06-EA1B8F27BDBC}"/>
                </c:ext>
              </c:extLst>
            </c:dLbl>
            <c:spPr>
              <a:noFill/>
              <a:ln w="25400">
                <a:noFill/>
              </a:ln>
            </c:spPr>
            <c:txPr>
              <a:bodyPr wrap="square" lIns="38100" tIns="19050" rIns="38100" bIns="19050" anchor="ctr">
                <a:spAutoFit/>
              </a:bodyPr>
              <a:lstStyle/>
              <a:p>
                <a:pPr>
                  <a:defRPr sz="900" b="1" i="0" u="none" strike="noStrike" baseline="0">
                    <a:solidFill>
                      <a:srgbClr val="333333"/>
                    </a:solidFill>
                    <a:latin typeface="Calibri"/>
                    <a:ea typeface="Calibri"/>
                    <a:cs typeface="Calibri"/>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('Total Comp &amp; Benefits Statement'!$A$7,'Total Comp &amp; Benefits Statement'!$A$13,'Total Comp &amp; Benefits Statement'!$A$27,'Total Comp &amp; Benefits Statement'!$A$36,'Total Comp &amp; Benefits Statement'!$A$44)</c:f>
              <c:strCache>
                <c:ptCount val="5"/>
                <c:pt idx="0">
                  <c:v>COMPENSATION </c:v>
                </c:pt>
                <c:pt idx="1">
                  <c:v>HEALTH AND WELFARE BENEFITS</c:v>
                </c:pt>
                <c:pt idx="2">
                  <c:v>PAID LEAVE BENEFITS</c:v>
                </c:pt>
                <c:pt idx="3">
                  <c:v>FEDERAL AND STATE-MANDATED BENEFITS</c:v>
                </c:pt>
                <c:pt idx="4">
                  <c:v>OTHER BENEFITS</c:v>
                </c:pt>
              </c:strCache>
            </c:strRef>
          </c:cat>
          <c:val>
            <c:numRef>
              <c:f>('Total Comp &amp; Benefits Statement'!$C$11,'Total Comp &amp; Benefits Statement'!$C$25,'Total Comp &amp; Benefits Statement'!$C$34,'Total Comp &amp; Benefits Statement'!$C$42,'Total Comp &amp; Benefits Statement'!$C$48)</c:f>
              <c:numCache>
                <c:formatCode>"$"#,##0.00;[Red]"$"#,##0.00</c:formatCode>
                <c:ptCount val="5"/>
                <c:pt idx="0">
                  <c:v>100000</c:v>
                </c:pt>
                <c:pt idx="1">
                  <c:v>26150</c:v>
                </c:pt>
                <c:pt idx="2">
                  <c:v>9692.3076923076915</c:v>
                </c:pt>
                <c:pt idx="3">
                  <c:v>8920</c:v>
                </c:pt>
                <c:pt idx="4">
                  <c:v>1000</c:v>
                </c:pt>
              </c:numCache>
            </c:numRef>
          </c:val>
          <c:extLst>
            <c:ext xmlns:c16="http://schemas.microsoft.com/office/drawing/2014/chart" uri="{C3380CC4-5D6E-409C-BE32-E72D297353CC}">
              <c16:uniqueId val="{00000005-76EC-4441-8A06-EA1B8F27BDBC}"/>
            </c:ext>
          </c:extLst>
        </c:ser>
        <c:dLbls>
          <c:showLegendKey val="0"/>
          <c:showVal val="0"/>
          <c:showCatName val="0"/>
          <c:showSerName val="0"/>
          <c:showPercent val="0"/>
          <c:showBubbleSize val="0"/>
          <c:showLeaderLines val="1"/>
        </c:dLbls>
        <c:firstSliceAng val="318"/>
      </c:pie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Calibri"/>
                <a:ea typeface="Calibri"/>
                <a:cs typeface="Calibri"/>
              </a:defRPr>
            </a:pPr>
            <a:r>
              <a:rPr lang="en-US" sz="1600" b="1" i="0" u="none" strike="noStrike" baseline="0">
                <a:solidFill>
                  <a:srgbClr val="333333"/>
                </a:solidFill>
                <a:latin typeface="Calibri"/>
                <a:cs typeface="Calibri"/>
              </a:rPr>
              <a:t>Company Contributions Toward Your </a:t>
            </a:r>
          </a:p>
          <a:p>
            <a:pPr>
              <a:defRPr sz="900" b="0" i="0" u="none" strike="noStrike" baseline="0">
                <a:solidFill>
                  <a:srgbClr val="000000"/>
                </a:solidFill>
                <a:latin typeface="Calibri"/>
                <a:ea typeface="Calibri"/>
                <a:cs typeface="Calibri"/>
              </a:defRPr>
            </a:pPr>
            <a:r>
              <a:rPr lang="en-US" sz="1600" b="1" i="0" u="none" strike="noStrike" baseline="0">
                <a:solidFill>
                  <a:srgbClr val="333333"/>
                </a:solidFill>
                <a:latin typeface="Calibri"/>
                <a:cs typeface="Calibri"/>
              </a:rPr>
              <a:t>Total Compensation and Benefits Package</a:t>
            </a:r>
          </a:p>
        </c:rich>
      </c:tx>
      <c:overlay val="0"/>
      <c:spPr>
        <a:noFill/>
        <a:ln w="25400">
          <a:noFill/>
        </a:ln>
      </c:spPr>
    </c:title>
    <c:autoTitleDeleted val="0"/>
    <c:plotArea>
      <c:layout/>
      <c:barChart>
        <c:barDir val="col"/>
        <c:grouping val="clustered"/>
        <c:varyColors val="0"/>
        <c:ser>
          <c:idx val="0"/>
          <c:order val="0"/>
          <c:tx>
            <c:strRef>
              <c:f>'Total Comp &amp; Benefits Statement'!$C$6</c:f>
              <c:strCache>
                <c:ptCount val="1"/>
                <c:pt idx="0">
                  <c:v>Company Annualized Cost/Contribution</c:v>
                </c:pt>
              </c:strCache>
            </c:strRef>
          </c:tx>
          <c:spPr>
            <a:solidFill>
              <a:schemeClr val="accent1"/>
            </a:solidFill>
            <a:ln w="19050">
              <a:solidFill>
                <a:schemeClr val="lt1"/>
              </a:solidFill>
            </a:ln>
            <a:effectLst/>
          </c:spPr>
          <c:invertIfNegative val="0"/>
          <c:dPt>
            <c:idx val="0"/>
            <c:invertIfNegative val="0"/>
            <c:bubble3D val="0"/>
            <c:spPr>
              <a:solidFill>
                <a:schemeClr val="accent6">
                  <a:alpha val="84000"/>
                </a:schemeClr>
              </a:solidFill>
              <a:ln w="19050">
                <a:solidFill>
                  <a:schemeClr val="lt1"/>
                </a:solidFill>
              </a:ln>
              <a:effectLst/>
            </c:spPr>
            <c:extLst>
              <c:ext xmlns:c16="http://schemas.microsoft.com/office/drawing/2014/chart" uri="{C3380CC4-5D6E-409C-BE32-E72D297353CC}">
                <c16:uniqueId val="{00000000-DAE3-4252-9F67-A72D8E66B134}"/>
              </c:ext>
            </c:extLst>
          </c:dPt>
          <c:dPt>
            <c:idx val="1"/>
            <c:invertIfNegative val="0"/>
            <c:bubble3D val="0"/>
            <c:spPr>
              <a:solidFill>
                <a:schemeClr val="accent2"/>
              </a:solidFill>
              <a:ln w="19050">
                <a:solidFill>
                  <a:schemeClr val="lt1"/>
                </a:solidFill>
              </a:ln>
              <a:effectLst/>
            </c:spPr>
            <c:extLst>
              <c:ext xmlns:c16="http://schemas.microsoft.com/office/drawing/2014/chart" uri="{C3380CC4-5D6E-409C-BE32-E72D297353CC}">
                <c16:uniqueId val="{00000001-DAE3-4252-9F67-A72D8E66B134}"/>
              </c:ext>
            </c:extLst>
          </c:dPt>
          <c:dPt>
            <c:idx val="2"/>
            <c:invertIfNegative val="0"/>
            <c:bubble3D val="0"/>
            <c:spPr>
              <a:solidFill>
                <a:srgbClr val="7030A0">
                  <a:alpha val="65000"/>
                </a:srgbClr>
              </a:solidFill>
              <a:ln w="19050">
                <a:solidFill>
                  <a:schemeClr val="lt1"/>
                </a:solidFill>
              </a:ln>
              <a:effectLst/>
            </c:spPr>
            <c:extLst>
              <c:ext xmlns:c16="http://schemas.microsoft.com/office/drawing/2014/chart" uri="{C3380CC4-5D6E-409C-BE32-E72D297353CC}">
                <c16:uniqueId val="{00000002-DAE3-4252-9F67-A72D8E66B134}"/>
              </c:ext>
            </c:extLst>
          </c:dPt>
          <c:dPt>
            <c:idx val="3"/>
            <c:invertIfNegative val="0"/>
            <c:bubble3D val="0"/>
            <c:spPr>
              <a:solidFill>
                <a:srgbClr val="FF0000">
                  <a:alpha val="70000"/>
                </a:srgbClr>
              </a:solidFill>
              <a:ln w="19050">
                <a:solidFill>
                  <a:schemeClr val="lt1"/>
                </a:solidFill>
              </a:ln>
              <a:effectLst/>
            </c:spPr>
            <c:extLst>
              <c:ext xmlns:c16="http://schemas.microsoft.com/office/drawing/2014/chart" uri="{C3380CC4-5D6E-409C-BE32-E72D297353CC}">
                <c16:uniqueId val="{00000003-DAE3-4252-9F67-A72D8E66B134}"/>
              </c:ext>
            </c:extLst>
          </c:dPt>
          <c:dPt>
            <c:idx val="4"/>
            <c:invertIfNegative val="0"/>
            <c:bubble3D val="0"/>
            <c:spPr>
              <a:solidFill>
                <a:schemeClr val="accent5">
                  <a:alpha val="88000"/>
                </a:schemeClr>
              </a:solidFill>
              <a:ln w="19050">
                <a:solidFill>
                  <a:schemeClr val="lt1"/>
                </a:solidFill>
              </a:ln>
              <a:effectLst/>
            </c:spPr>
            <c:extLst>
              <c:ext xmlns:c16="http://schemas.microsoft.com/office/drawing/2014/chart" uri="{C3380CC4-5D6E-409C-BE32-E72D297353CC}">
                <c16:uniqueId val="{00000004-DAE3-4252-9F67-A72D8E66B134}"/>
              </c:ext>
            </c:extLst>
          </c:dPt>
          <c:dLbls>
            <c:spPr>
              <a:noFill/>
              <a:ln w="25400">
                <a:noFill/>
              </a:ln>
            </c:spPr>
            <c:txPr>
              <a:bodyPr wrap="square" lIns="38100" tIns="19050" rIns="38100" bIns="19050" anchor="ctr">
                <a:spAutoFit/>
              </a:bodyPr>
              <a:lstStyle/>
              <a:p>
                <a:pPr>
                  <a:defRPr sz="900" b="1" i="0" u="none" strike="noStrike"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Comp &amp; Benefits Statement'!$A$7,'Total Comp &amp; Benefits Statement'!$A$13,'Total Comp &amp; Benefits Statement'!$A$27,'Total Comp &amp; Benefits Statement'!$A$36,'Total Comp &amp; Benefits Statement'!$A$44)</c:f>
              <c:strCache>
                <c:ptCount val="5"/>
                <c:pt idx="0">
                  <c:v>COMPENSATION </c:v>
                </c:pt>
                <c:pt idx="1">
                  <c:v>HEALTH AND WELFARE BENEFITS</c:v>
                </c:pt>
                <c:pt idx="2">
                  <c:v>PAID LEAVE BENEFITS</c:v>
                </c:pt>
                <c:pt idx="3">
                  <c:v>FEDERAL AND STATE-MANDATED BENEFITS</c:v>
                </c:pt>
                <c:pt idx="4">
                  <c:v>OTHER BENEFITS</c:v>
                </c:pt>
              </c:strCache>
            </c:strRef>
          </c:cat>
          <c:val>
            <c:numRef>
              <c:f>('Total Comp &amp; Benefits Statement'!$C$11,'Total Comp &amp; Benefits Statement'!$C$25,'Total Comp &amp; Benefits Statement'!$C$34,'Total Comp &amp; Benefits Statement'!$C$42,'Total Comp &amp; Benefits Statement'!$C$48)</c:f>
              <c:numCache>
                <c:formatCode>"$"#,##0.00;[Red]"$"#,##0.00</c:formatCode>
                <c:ptCount val="5"/>
                <c:pt idx="0">
                  <c:v>100000</c:v>
                </c:pt>
                <c:pt idx="1">
                  <c:v>26150</c:v>
                </c:pt>
                <c:pt idx="2">
                  <c:v>9692.3076923076915</c:v>
                </c:pt>
                <c:pt idx="3">
                  <c:v>8920</c:v>
                </c:pt>
                <c:pt idx="4">
                  <c:v>1000</c:v>
                </c:pt>
              </c:numCache>
            </c:numRef>
          </c:val>
          <c:extLst>
            <c:ext xmlns:c16="http://schemas.microsoft.com/office/drawing/2014/chart" uri="{C3380CC4-5D6E-409C-BE32-E72D297353CC}">
              <c16:uniqueId val="{00000005-DAE3-4252-9F67-A72D8E66B134}"/>
            </c:ext>
          </c:extLst>
        </c:ser>
        <c:dLbls>
          <c:showLegendKey val="0"/>
          <c:showVal val="0"/>
          <c:showCatName val="0"/>
          <c:showSerName val="0"/>
          <c:showPercent val="0"/>
          <c:showBubbleSize val="0"/>
        </c:dLbls>
        <c:gapWidth val="100"/>
        <c:axId val="1775988255"/>
        <c:axId val="1"/>
      </c:barChart>
      <c:catAx>
        <c:axId val="1775988255"/>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Red]&quot;$&quot;#,##0.00" sourceLinked="1"/>
        <c:majorTickMark val="out"/>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n-US"/>
          </a:p>
        </c:txPr>
        <c:crossAx val="1775988255"/>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243840</xdr:colOff>
      <xdr:row>17</xdr:row>
      <xdr:rowOff>114300</xdr:rowOff>
    </xdr:from>
    <xdr:to>
      <xdr:col>19</xdr:col>
      <xdr:colOff>441960</xdr:colOff>
      <xdr:row>42</xdr:row>
      <xdr:rowOff>76200</xdr:rowOff>
    </xdr:to>
    <xdr:graphicFrame macro="">
      <xdr:nvGraphicFramePr>
        <xdr:cNvPr id="1043" name="Chart 2">
          <a:extLst>
            <a:ext uri="{FF2B5EF4-FFF2-40B4-BE49-F238E27FC236}">
              <a16:creationId xmlns:a16="http://schemas.microsoft.com/office/drawing/2014/main" id="{EB0896F7-917E-A7EF-2A96-FDC3DDE500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205740</xdr:colOff>
      <xdr:row>1</xdr:row>
      <xdr:rowOff>129540</xdr:rowOff>
    </xdr:from>
    <xdr:to>
      <xdr:col>19</xdr:col>
      <xdr:colOff>457200</xdr:colOff>
      <xdr:row>16</xdr:row>
      <xdr:rowOff>22860</xdr:rowOff>
    </xdr:to>
    <xdr:graphicFrame macro="">
      <xdr:nvGraphicFramePr>
        <xdr:cNvPr id="1044" name="Chart 4">
          <a:extLst>
            <a:ext uri="{FF2B5EF4-FFF2-40B4-BE49-F238E27FC236}">
              <a16:creationId xmlns:a16="http://schemas.microsoft.com/office/drawing/2014/main" id="{D0CA7CC6-E306-3E2D-C3FD-B4A1058DF4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92"/>
  <sheetViews>
    <sheetView showGridLines="0" tabSelected="1" workbookViewId="0">
      <selection sqref="A1:C1"/>
    </sheetView>
  </sheetViews>
  <sheetFormatPr defaultColWidth="5.7109375" defaultRowHeight="15" customHeight="1" x14ac:dyDescent="0.2"/>
  <cols>
    <col min="1" max="1" width="54.5703125" style="2" customWidth="1"/>
    <col min="2" max="2" width="16.28515625" style="3" customWidth="1"/>
    <col min="3" max="3" width="20" style="4" customWidth="1"/>
    <col min="4" max="4" width="16.140625" style="5" customWidth="1"/>
    <col min="5" max="5" width="8" style="1" customWidth="1"/>
    <col min="6" max="6" width="0.85546875" style="1" customWidth="1"/>
    <col min="7" max="7" width="5.7109375" style="6" customWidth="1"/>
    <col min="8" max="8" width="5.7109375" style="1" customWidth="1"/>
    <col min="9" max="9" width="6.140625" style="1" customWidth="1"/>
    <col min="10" max="10" width="9.28515625" style="1" customWidth="1"/>
    <col min="11" max="11" width="1" style="1" customWidth="1"/>
    <col min="12" max="14" width="5.7109375" style="1" customWidth="1"/>
    <col min="15" max="15" width="8.42578125" style="1" customWidth="1"/>
    <col min="16" max="16" width="1.28515625" style="1" customWidth="1"/>
    <col min="17" max="19" width="5.7109375" style="1" customWidth="1"/>
    <col min="20" max="20" width="8.7109375" style="1" customWidth="1"/>
    <col min="21" max="21" width="1.7109375" style="1" customWidth="1"/>
    <col min="22" max="16384" width="5.7109375" style="1"/>
  </cols>
  <sheetData>
    <row r="1" spans="1:7" ht="28.5" customHeight="1" x14ac:dyDescent="0.35">
      <c r="A1" s="60" t="s">
        <v>17</v>
      </c>
      <c r="B1" s="61"/>
      <c r="C1" s="62"/>
    </row>
    <row r="2" spans="1:7" ht="28.5" customHeight="1" x14ac:dyDescent="0.25">
      <c r="A2" s="35" t="s">
        <v>37</v>
      </c>
      <c r="B2" s="68" t="s">
        <v>38</v>
      </c>
      <c r="C2" s="69"/>
    </row>
    <row r="3" spans="1:7" s="58" customFormat="1" ht="6.75" customHeight="1" x14ac:dyDescent="0.25">
      <c r="A3" s="36"/>
      <c r="B3" s="7"/>
      <c r="C3" s="37"/>
      <c r="D3" s="57"/>
      <c r="G3" s="59"/>
    </row>
    <row r="4" spans="1:7" ht="89.65" customHeight="1" x14ac:dyDescent="0.2">
      <c r="A4" s="63" t="s">
        <v>21</v>
      </c>
      <c r="B4" s="64"/>
      <c r="C4" s="65"/>
    </row>
    <row r="5" spans="1:7" s="8" customFormat="1" ht="7.5" customHeight="1" x14ac:dyDescent="0.2">
      <c r="A5" s="38"/>
      <c r="B5" s="34"/>
      <c r="C5" s="39"/>
      <c r="D5" s="9"/>
      <c r="G5" s="10"/>
    </row>
    <row r="6" spans="1:7" s="11" customFormat="1" ht="46.35" customHeight="1" x14ac:dyDescent="0.25">
      <c r="A6" s="40"/>
      <c r="B6" s="30" t="s">
        <v>19</v>
      </c>
      <c r="C6" s="41" t="s">
        <v>20</v>
      </c>
      <c r="D6" s="13"/>
      <c r="G6" s="14"/>
    </row>
    <row r="7" spans="1:7" s="11" customFormat="1" ht="17.25" customHeight="1" x14ac:dyDescent="0.25">
      <c r="A7" s="42" t="s">
        <v>16</v>
      </c>
      <c r="B7" s="28"/>
      <c r="C7" s="43"/>
      <c r="D7" s="13"/>
      <c r="G7" s="14"/>
    </row>
    <row r="8" spans="1:7" s="2" customFormat="1" ht="15" customHeight="1" x14ac:dyDescent="0.2">
      <c r="A8" s="44" t="s">
        <v>14</v>
      </c>
      <c r="B8" s="53" t="s">
        <v>1</v>
      </c>
      <c r="C8" s="45">
        <v>90000</v>
      </c>
      <c r="D8" s="15"/>
      <c r="G8" s="16"/>
    </row>
    <row r="9" spans="1:7" ht="15" customHeight="1" x14ac:dyDescent="0.25">
      <c r="A9" s="44" t="s">
        <v>22</v>
      </c>
      <c r="B9" s="53" t="s">
        <v>1</v>
      </c>
      <c r="C9" s="45">
        <v>10000</v>
      </c>
      <c r="D9" s="13"/>
      <c r="G9" s="23"/>
    </row>
    <row r="10" spans="1:7" ht="15" customHeight="1" x14ac:dyDescent="0.25">
      <c r="A10" s="44" t="s">
        <v>11</v>
      </c>
      <c r="B10" s="53" t="s">
        <v>1</v>
      </c>
      <c r="C10" s="45">
        <v>0</v>
      </c>
      <c r="D10" s="13"/>
      <c r="G10" s="19"/>
    </row>
    <row r="11" spans="1:7" s="20" customFormat="1" ht="15" customHeight="1" x14ac:dyDescent="0.25">
      <c r="A11" s="46" t="s">
        <v>15</v>
      </c>
      <c r="B11" s="54"/>
      <c r="C11" s="47">
        <f>SUM(C3:C10)</f>
        <v>100000</v>
      </c>
      <c r="D11" s="13"/>
      <c r="G11" s="22"/>
    </row>
    <row r="12" spans="1:7" ht="15" customHeight="1" x14ac:dyDescent="0.25">
      <c r="A12" s="48"/>
      <c r="B12" s="55"/>
      <c r="C12" s="49"/>
      <c r="D12" s="13"/>
      <c r="G12" s="19"/>
    </row>
    <row r="13" spans="1:7" s="11" customFormat="1" ht="17.25" customHeight="1" x14ac:dyDescent="0.25">
      <c r="A13" s="42" t="s">
        <v>36</v>
      </c>
      <c r="B13" s="56"/>
      <c r="C13" s="50"/>
      <c r="D13" s="13"/>
      <c r="G13" s="14"/>
    </row>
    <row r="14" spans="1:7" s="2" customFormat="1" ht="15" customHeight="1" x14ac:dyDescent="0.2">
      <c r="A14" s="44" t="s">
        <v>43</v>
      </c>
      <c r="B14" s="53">
        <v>3500</v>
      </c>
      <c r="C14" s="45">
        <v>15050</v>
      </c>
      <c r="D14" s="15"/>
      <c r="G14" s="16"/>
    </row>
    <row r="15" spans="1:7" s="17" customFormat="1" ht="15" customHeight="1" x14ac:dyDescent="0.25">
      <c r="A15" s="44" t="s">
        <v>0</v>
      </c>
      <c r="B15" s="53">
        <v>250</v>
      </c>
      <c r="C15" s="45">
        <v>750</v>
      </c>
      <c r="D15" s="13"/>
      <c r="G15" s="18"/>
    </row>
    <row r="16" spans="1:7" s="17" customFormat="1" ht="15" customHeight="1" x14ac:dyDescent="0.25">
      <c r="A16" s="44" t="s">
        <v>13</v>
      </c>
      <c r="B16" s="53">
        <v>250</v>
      </c>
      <c r="C16" s="45">
        <v>250</v>
      </c>
      <c r="D16" s="13"/>
      <c r="G16" s="18"/>
    </row>
    <row r="17" spans="1:7" ht="15" customHeight="1" x14ac:dyDescent="0.25">
      <c r="A17" s="44" t="s">
        <v>23</v>
      </c>
      <c r="B17" s="53">
        <v>100</v>
      </c>
      <c r="C17" s="45">
        <v>600</v>
      </c>
      <c r="D17" s="13"/>
    </row>
    <row r="18" spans="1:7" ht="15" customHeight="1" x14ac:dyDescent="0.2">
      <c r="A18" s="44" t="s">
        <v>24</v>
      </c>
      <c r="B18" s="53" t="s">
        <v>1</v>
      </c>
      <c r="C18" s="45">
        <v>6000</v>
      </c>
      <c r="D18" s="15"/>
    </row>
    <row r="19" spans="1:7" ht="15" customHeight="1" x14ac:dyDescent="0.2">
      <c r="A19" s="44" t="s">
        <v>25</v>
      </c>
      <c r="B19" s="53" t="s">
        <v>1</v>
      </c>
      <c r="C19" s="45">
        <v>100</v>
      </c>
      <c r="D19" s="15"/>
    </row>
    <row r="20" spans="1:7" ht="15" customHeight="1" x14ac:dyDescent="0.25">
      <c r="A20" s="44" t="s">
        <v>29</v>
      </c>
      <c r="B20" s="53" t="s">
        <v>1</v>
      </c>
      <c r="C20" s="45">
        <v>100</v>
      </c>
      <c r="D20" s="13"/>
      <c r="G20" s="19"/>
    </row>
    <row r="21" spans="1:7" ht="15" customHeight="1" x14ac:dyDescent="0.25">
      <c r="A21" s="44" t="s">
        <v>26</v>
      </c>
      <c r="B21" s="53" t="s">
        <v>1</v>
      </c>
      <c r="C21" s="45">
        <v>300</v>
      </c>
      <c r="D21" s="13"/>
      <c r="G21" s="19"/>
    </row>
    <row r="22" spans="1:7" ht="15" customHeight="1" x14ac:dyDescent="0.25">
      <c r="A22" s="44" t="s">
        <v>27</v>
      </c>
      <c r="B22" s="53">
        <v>10000</v>
      </c>
      <c r="C22" s="45">
        <v>3000</v>
      </c>
      <c r="D22" s="13"/>
      <c r="G22" s="19"/>
    </row>
    <row r="23" spans="1:7" ht="15" customHeight="1" x14ac:dyDescent="0.25">
      <c r="A23" s="44" t="s">
        <v>28</v>
      </c>
      <c r="B23" s="53" t="s">
        <v>1</v>
      </c>
      <c r="C23" s="45"/>
      <c r="D23" s="13"/>
      <c r="G23" s="19"/>
    </row>
    <row r="24" spans="1:7" ht="15" customHeight="1" x14ac:dyDescent="0.25">
      <c r="A24" s="44" t="s">
        <v>12</v>
      </c>
      <c r="B24" s="53"/>
      <c r="C24" s="45"/>
      <c r="D24" s="13"/>
      <c r="G24" s="19"/>
    </row>
    <row r="25" spans="1:7" s="20" customFormat="1" ht="15" customHeight="1" x14ac:dyDescent="0.25">
      <c r="A25" s="46" t="s">
        <v>35</v>
      </c>
      <c r="B25" s="54"/>
      <c r="C25" s="47">
        <f>SUM(C13:C24)</f>
        <v>26150</v>
      </c>
      <c r="D25" s="13"/>
      <c r="G25" s="22"/>
    </row>
    <row r="26" spans="1:7" ht="15" customHeight="1" x14ac:dyDescent="0.25">
      <c r="A26" s="42"/>
      <c r="B26" s="55"/>
      <c r="C26" s="49"/>
      <c r="D26" s="13"/>
      <c r="G26" s="23"/>
    </row>
    <row r="27" spans="1:7" s="20" customFormat="1" ht="17.25" customHeight="1" x14ac:dyDescent="0.25">
      <c r="A27" s="42" t="s">
        <v>2</v>
      </c>
      <c r="B27" s="55"/>
      <c r="C27" s="49"/>
      <c r="D27" s="13"/>
      <c r="G27" s="24"/>
    </row>
    <row r="28" spans="1:7" ht="15" customHeight="1" x14ac:dyDescent="0.25">
      <c r="A28" s="44" t="s">
        <v>39</v>
      </c>
      <c r="B28" s="53" t="s">
        <v>1</v>
      </c>
      <c r="C28" s="45">
        <f>+($C$8/2080)*80</f>
        <v>3461.5384615384614</v>
      </c>
      <c r="D28" s="13"/>
      <c r="G28" s="23"/>
    </row>
    <row r="29" spans="1:7" ht="15" customHeight="1" x14ac:dyDescent="0.25">
      <c r="A29" s="44" t="s">
        <v>40</v>
      </c>
      <c r="B29" s="53" t="s">
        <v>1</v>
      </c>
      <c r="C29" s="45">
        <f>+($C$8/2080)*40</f>
        <v>1730.7692307692307</v>
      </c>
      <c r="D29" s="13"/>
      <c r="G29" s="23"/>
    </row>
    <row r="30" spans="1:7" ht="15" customHeight="1" x14ac:dyDescent="0.25">
      <c r="A30" s="44" t="s">
        <v>41</v>
      </c>
      <c r="B30" s="53" t="s">
        <v>1</v>
      </c>
      <c r="C30" s="45">
        <f>+($C$8/2080)*16</f>
        <v>692.30769230769226</v>
      </c>
      <c r="D30" s="13"/>
      <c r="G30" s="23"/>
    </row>
    <row r="31" spans="1:7" ht="15" customHeight="1" x14ac:dyDescent="0.25">
      <c r="A31" s="44" t="s">
        <v>42</v>
      </c>
      <c r="B31" s="53" t="s">
        <v>1</v>
      </c>
      <c r="C31" s="45">
        <f>+($C$8/2080)*11*8</f>
        <v>3807.6923076923076</v>
      </c>
      <c r="D31" s="13"/>
      <c r="G31" s="23"/>
    </row>
    <row r="32" spans="1:7" ht="15" customHeight="1" x14ac:dyDescent="0.25">
      <c r="A32" s="44" t="s">
        <v>30</v>
      </c>
      <c r="B32" s="53"/>
      <c r="C32" s="45"/>
      <c r="D32" s="13"/>
      <c r="G32" s="23"/>
    </row>
    <row r="33" spans="1:7" ht="15" customHeight="1" x14ac:dyDescent="0.25">
      <c r="A33" s="44" t="s">
        <v>31</v>
      </c>
      <c r="B33" s="53" t="s">
        <v>1</v>
      </c>
      <c r="C33" s="45"/>
      <c r="D33" s="13"/>
      <c r="G33" s="23"/>
    </row>
    <row r="34" spans="1:7" s="20" customFormat="1" ht="15" customHeight="1" x14ac:dyDescent="0.25">
      <c r="A34" s="46" t="s">
        <v>3</v>
      </c>
      <c r="B34" s="54"/>
      <c r="C34" s="47">
        <f>SUM(C27:C33)</f>
        <v>9692.3076923076915</v>
      </c>
      <c r="D34" s="13"/>
      <c r="G34" s="24"/>
    </row>
    <row r="35" spans="1:7" s="20" customFormat="1" ht="15" customHeight="1" x14ac:dyDescent="0.25">
      <c r="A35" s="42"/>
      <c r="B35" s="56"/>
      <c r="C35" s="50"/>
      <c r="D35" s="13"/>
      <c r="G35" s="24"/>
    </row>
    <row r="36" spans="1:7" s="20" customFormat="1" ht="15" customHeight="1" x14ac:dyDescent="0.25">
      <c r="A36" s="42" t="s">
        <v>4</v>
      </c>
      <c r="B36" s="56"/>
      <c r="C36" s="50"/>
      <c r="D36" s="13"/>
      <c r="G36" s="24"/>
    </row>
    <row r="37" spans="1:7" ht="15" customHeight="1" x14ac:dyDescent="0.2">
      <c r="A37" s="44" t="s">
        <v>5</v>
      </c>
      <c r="B37" s="53"/>
      <c r="C37" s="45">
        <f>+C11*0.062</f>
        <v>6200</v>
      </c>
      <c r="D37" s="15"/>
      <c r="G37" s="23"/>
    </row>
    <row r="38" spans="1:7" ht="15" customHeight="1" x14ac:dyDescent="0.2">
      <c r="A38" s="44" t="s">
        <v>6</v>
      </c>
      <c r="B38" s="53"/>
      <c r="C38" s="45">
        <f>+C11*0.0145</f>
        <v>1450</v>
      </c>
      <c r="D38" s="15"/>
      <c r="G38" s="23"/>
    </row>
    <row r="39" spans="1:7" ht="15" customHeight="1" x14ac:dyDescent="0.2">
      <c r="A39" s="44" t="s">
        <v>32</v>
      </c>
      <c r="B39" s="53" t="s">
        <v>1</v>
      </c>
      <c r="C39" s="45">
        <f>0.06*7000</f>
        <v>420</v>
      </c>
      <c r="D39" s="15"/>
      <c r="G39" s="23"/>
    </row>
    <row r="40" spans="1:7" ht="15" customHeight="1" x14ac:dyDescent="0.2">
      <c r="A40" s="44" t="s">
        <v>33</v>
      </c>
      <c r="B40" s="53" t="s">
        <v>1</v>
      </c>
      <c r="C40" s="45">
        <f>0.02*30000</f>
        <v>600</v>
      </c>
      <c r="D40" s="15"/>
      <c r="G40" s="23"/>
    </row>
    <row r="41" spans="1:7" ht="15" customHeight="1" x14ac:dyDescent="0.25">
      <c r="A41" s="44" t="s">
        <v>34</v>
      </c>
      <c r="B41" s="53" t="s">
        <v>1</v>
      </c>
      <c r="C41" s="45">
        <v>250</v>
      </c>
      <c r="D41" s="13"/>
      <c r="G41" s="23"/>
    </row>
    <row r="42" spans="1:7" s="20" customFormat="1" ht="15" customHeight="1" x14ac:dyDescent="0.25">
      <c r="A42" s="46" t="s">
        <v>7</v>
      </c>
      <c r="B42" s="54"/>
      <c r="C42" s="47">
        <f>SUM(C36:C41)</f>
        <v>8920</v>
      </c>
      <c r="D42" s="13"/>
      <c r="G42" s="24"/>
    </row>
    <row r="43" spans="1:7" ht="15" customHeight="1" x14ac:dyDescent="0.25">
      <c r="A43" s="48"/>
      <c r="B43" s="55"/>
      <c r="C43" s="49"/>
      <c r="D43" s="13"/>
      <c r="G43" s="23"/>
    </row>
    <row r="44" spans="1:7" s="20" customFormat="1" ht="15" customHeight="1" x14ac:dyDescent="0.25">
      <c r="A44" s="42" t="s">
        <v>8</v>
      </c>
      <c r="B44" s="56"/>
      <c r="C44" s="50"/>
      <c r="D44" s="13"/>
      <c r="G44" s="24"/>
    </row>
    <row r="45" spans="1:7" ht="15" customHeight="1" x14ac:dyDescent="0.25">
      <c r="A45" s="52" t="s">
        <v>45</v>
      </c>
      <c r="B45" s="53"/>
      <c r="C45" s="53"/>
      <c r="D45" s="13"/>
      <c r="G45" s="23"/>
    </row>
    <row r="46" spans="1:7" ht="15" customHeight="1" x14ac:dyDescent="0.25">
      <c r="A46" s="52" t="s">
        <v>44</v>
      </c>
      <c r="B46" s="53"/>
      <c r="C46" s="53">
        <v>1000</v>
      </c>
      <c r="D46" s="13"/>
      <c r="G46" s="23"/>
    </row>
    <row r="47" spans="1:7" ht="15" customHeight="1" x14ac:dyDescent="0.25">
      <c r="A47" s="52" t="s">
        <v>12</v>
      </c>
      <c r="B47" s="53"/>
      <c r="C47" s="53"/>
      <c r="D47" s="13"/>
      <c r="G47" s="23"/>
    </row>
    <row r="48" spans="1:7" s="20" customFormat="1" ht="18.75" customHeight="1" x14ac:dyDescent="0.25">
      <c r="A48" s="46" t="s">
        <v>9</v>
      </c>
      <c r="B48" s="54"/>
      <c r="C48" s="47">
        <f>SUM(C44:C47)</f>
        <v>1000</v>
      </c>
      <c r="D48" s="13"/>
      <c r="G48" s="24"/>
    </row>
    <row r="49" spans="1:7" s="20" customFormat="1" ht="18.75" customHeight="1" x14ac:dyDescent="0.25">
      <c r="A49" s="42"/>
      <c r="B49" s="28"/>
      <c r="C49" s="50"/>
      <c r="D49" s="13"/>
      <c r="G49" s="24"/>
    </row>
    <row r="50" spans="1:7" s="20" customFormat="1" ht="15" customHeight="1" x14ac:dyDescent="0.25">
      <c r="A50" s="42" t="s">
        <v>10</v>
      </c>
      <c r="B50" s="28" t="s">
        <v>1</v>
      </c>
      <c r="C50" s="50">
        <f>SUM(C25+C34+C42+C48)</f>
        <v>45762.307692307688</v>
      </c>
      <c r="D50" s="13"/>
      <c r="G50" s="24"/>
    </row>
    <row r="51" spans="1:7" ht="15" customHeight="1" x14ac:dyDescent="0.25">
      <c r="A51" s="48"/>
      <c r="B51" s="29"/>
      <c r="C51" s="49"/>
      <c r="D51" s="13"/>
      <c r="G51" s="23"/>
    </row>
    <row r="52" spans="1:7" s="32" customFormat="1" ht="49.9" customHeight="1" thickBot="1" x14ac:dyDescent="0.35">
      <c r="A52" s="66" t="s">
        <v>18</v>
      </c>
      <c r="B52" s="67"/>
      <c r="C52" s="51">
        <f>C50+C11</f>
        <v>145762.30769230769</v>
      </c>
      <c r="D52" s="31"/>
      <c r="G52" s="33"/>
    </row>
    <row r="53" spans="1:7" ht="18" customHeight="1" x14ac:dyDescent="0.25">
      <c r="D53" s="13"/>
      <c r="G53" s="23"/>
    </row>
    <row r="54" spans="1:7" ht="12.75" customHeight="1" x14ac:dyDescent="0.25">
      <c r="D54" s="13"/>
      <c r="G54" s="23"/>
    </row>
    <row r="55" spans="1:7" ht="18.75" customHeight="1" x14ac:dyDescent="0.25">
      <c r="D55" s="13"/>
      <c r="G55" s="23"/>
    </row>
    <row r="56" spans="1:7" ht="18.75" customHeight="1" x14ac:dyDescent="0.25">
      <c r="D56" s="13"/>
      <c r="G56" s="23"/>
    </row>
    <row r="57" spans="1:7" s="20" customFormat="1" ht="18" customHeight="1" x14ac:dyDescent="0.25">
      <c r="A57" s="11"/>
      <c r="B57" s="12"/>
      <c r="C57" s="21"/>
      <c r="D57" s="13"/>
      <c r="G57" s="24"/>
    </row>
    <row r="58" spans="1:7" s="20" customFormat="1" ht="18" customHeight="1" x14ac:dyDescent="0.25">
      <c r="A58" s="11"/>
      <c r="B58" s="12"/>
      <c r="C58" s="21"/>
      <c r="D58" s="13"/>
      <c r="G58" s="24"/>
    </row>
    <row r="59" spans="1:7" ht="15" customHeight="1" x14ac:dyDescent="0.25">
      <c r="D59" s="13"/>
      <c r="G59" s="23"/>
    </row>
    <row r="60" spans="1:7" s="20" customFormat="1" ht="21" customHeight="1" x14ac:dyDescent="0.25">
      <c r="A60" s="11"/>
      <c r="B60" s="12"/>
      <c r="C60" s="21"/>
      <c r="D60" s="13"/>
      <c r="G60" s="24"/>
    </row>
    <row r="61" spans="1:7" ht="15" customHeight="1" x14ac:dyDescent="0.25">
      <c r="D61" s="13"/>
      <c r="G61" s="23"/>
    </row>
    <row r="62" spans="1:7" ht="15" customHeight="1" x14ac:dyDescent="0.25">
      <c r="D62" s="13"/>
      <c r="G62" s="23"/>
    </row>
    <row r="63" spans="1:7" ht="15" customHeight="1" x14ac:dyDescent="0.25">
      <c r="D63" s="13"/>
      <c r="G63" s="23"/>
    </row>
    <row r="64" spans="1:7" ht="15" customHeight="1" x14ac:dyDescent="0.25">
      <c r="D64" s="13"/>
      <c r="G64" s="23"/>
    </row>
    <row r="65" spans="1:7" ht="15" customHeight="1" x14ac:dyDescent="0.25">
      <c r="D65" s="13"/>
      <c r="G65" s="23"/>
    </row>
    <row r="66" spans="1:7" ht="15" customHeight="1" x14ac:dyDescent="0.25">
      <c r="D66" s="13"/>
      <c r="G66" s="23"/>
    </row>
    <row r="67" spans="1:7" ht="15" customHeight="1" x14ac:dyDescent="0.25">
      <c r="D67" s="13"/>
      <c r="G67" s="23"/>
    </row>
    <row r="68" spans="1:7" ht="15" customHeight="1" x14ac:dyDescent="0.25">
      <c r="D68" s="13"/>
      <c r="G68" s="23"/>
    </row>
    <row r="69" spans="1:7" ht="15" customHeight="1" x14ac:dyDescent="0.25">
      <c r="D69" s="13"/>
      <c r="G69" s="23"/>
    </row>
    <row r="70" spans="1:7" ht="15" customHeight="1" x14ac:dyDescent="0.25">
      <c r="D70" s="13"/>
      <c r="G70" s="23"/>
    </row>
    <row r="71" spans="1:7" ht="15" customHeight="1" x14ac:dyDescent="0.25">
      <c r="D71" s="13"/>
      <c r="G71" s="23"/>
    </row>
    <row r="72" spans="1:7" ht="15" customHeight="1" x14ac:dyDescent="0.25">
      <c r="D72" s="13"/>
      <c r="G72" s="23"/>
    </row>
    <row r="73" spans="1:7" ht="18.75" customHeight="1" x14ac:dyDescent="0.25">
      <c r="D73" s="13"/>
      <c r="G73" s="23"/>
    </row>
    <row r="74" spans="1:7" ht="15" customHeight="1" x14ac:dyDescent="0.25">
      <c r="D74" s="13"/>
      <c r="G74" s="23"/>
    </row>
    <row r="75" spans="1:7" ht="15" customHeight="1" x14ac:dyDescent="0.2">
      <c r="G75" s="23"/>
    </row>
    <row r="76" spans="1:7" s="20" customFormat="1" ht="21" customHeight="1" x14ac:dyDescent="0.25">
      <c r="A76" s="11"/>
      <c r="B76" s="12"/>
      <c r="C76" s="21"/>
      <c r="D76" s="25"/>
      <c r="G76" s="24"/>
    </row>
    <row r="77" spans="1:7" ht="14.25" customHeight="1" x14ac:dyDescent="0.2">
      <c r="G77" s="23"/>
    </row>
    <row r="78" spans="1:7" s="20" customFormat="1" ht="15" customHeight="1" x14ac:dyDescent="0.25">
      <c r="A78" s="11"/>
      <c r="B78" s="12"/>
      <c r="C78" s="21"/>
      <c r="D78" s="25"/>
      <c r="G78" s="24"/>
    </row>
    <row r="79" spans="1:7" ht="15.95" customHeight="1" x14ac:dyDescent="0.2">
      <c r="G79" s="23"/>
    </row>
    <row r="80" spans="1:7" ht="15" customHeight="1" x14ac:dyDescent="0.2">
      <c r="G80" s="23"/>
    </row>
    <row r="81" spans="5:7" ht="15" customHeight="1" x14ac:dyDescent="0.2">
      <c r="G81" s="23"/>
    </row>
    <row r="82" spans="5:7" ht="15" customHeight="1" x14ac:dyDescent="0.2">
      <c r="G82" s="23"/>
    </row>
    <row r="83" spans="5:7" ht="15" customHeight="1" x14ac:dyDescent="0.2">
      <c r="E83" s="26"/>
      <c r="F83" s="26"/>
      <c r="G83" s="27"/>
    </row>
    <row r="84" spans="5:7" ht="15" customHeight="1" x14ac:dyDescent="0.2">
      <c r="E84" s="26"/>
      <c r="F84" s="26"/>
      <c r="G84" s="27"/>
    </row>
    <row r="85" spans="5:7" ht="15" customHeight="1" x14ac:dyDescent="0.2">
      <c r="E85" s="26"/>
      <c r="F85" s="26"/>
      <c r="G85" s="27"/>
    </row>
    <row r="86" spans="5:7" ht="15" customHeight="1" x14ac:dyDescent="0.2">
      <c r="E86" s="26"/>
      <c r="F86" s="26"/>
      <c r="G86" s="27"/>
    </row>
    <row r="87" spans="5:7" ht="15" customHeight="1" x14ac:dyDescent="0.2">
      <c r="E87" s="26"/>
      <c r="F87" s="26"/>
      <c r="G87" s="27"/>
    </row>
    <row r="88" spans="5:7" ht="15" customHeight="1" x14ac:dyDescent="0.2">
      <c r="E88" s="26"/>
      <c r="F88" s="26"/>
      <c r="G88" s="27"/>
    </row>
    <row r="89" spans="5:7" ht="15" customHeight="1" x14ac:dyDescent="0.2">
      <c r="E89" s="26"/>
      <c r="F89" s="26"/>
      <c r="G89" s="27"/>
    </row>
    <row r="90" spans="5:7" ht="15" customHeight="1" x14ac:dyDescent="0.2">
      <c r="E90" s="26"/>
      <c r="F90" s="26"/>
      <c r="G90" s="27"/>
    </row>
    <row r="91" spans="5:7" ht="15" customHeight="1" x14ac:dyDescent="0.2">
      <c r="E91" s="26"/>
      <c r="F91" s="26"/>
      <c r="G91" s="27"/>
    </row>
    <row r="92" spans="5:7" ht="15" customHeight="1" x14ac:dyDescent="0.2">
      <c r="E92" s="26"/>
      <c r="F92" s="26"/>
      <c r="G92" s="27"/>
    </row>
    <row r="93" spans="5:7" ht="15" customHeight="1" x14ac:dyDescent="0.2">
      <c r="E93" s="26"/>
      <c r="F93" s="26"/>
      <c r="G93" s="27"/>
    </row>
    <row r="94" spans="5:7" ht="15" customHeight="1" x14ac:dyDescent="0.2">
      <c r="E94" s="26"/>
      <c r="F94" s="26"/>
      <c r="G94" s="27"/>
    </row>
    <row r="95" spans="5:7" ht="15" customHeight="1" x14ac:dyDescent="0.2">
      <c r="E95" s="26"/>
      <c r="F95" s="26"/>
      <c r="G95" s="27"/>
    </row>
    <row r="96" spans="5:7" ht="15" customHeight="1" x14ac:dyDescent="0.2">
      <c r="E96" s="26"/>
      <c r="F96" s="26"/>
      <c r="G96" s="27"/>
    </row>
    <row r="97" spans="5:7" ht="15" customHeight="1" x14ac:dyDescent="0.2">
      <c r="E97" s="26"/>
      <c r="F97" s="26"/>
      <c r="G97" s="27"/>
    </row>
    <row r="98" spans="5:7" ht="15" customHeight="1" x14ac:dyDescent="0.2">
      <c r="E98" s="26"/>
      <c r="F98" s="26"/>
      <c r="G98" s="27"/>
    </row>
    <row r="99" spans="5:7" ht="15" customHeight="1" x14ac:dyDescent="0.2">
      <c r="E99" s="26"/>
      <c r="F99" s="26"/>
      <c r="G99" s="27"/>
    </row>
    <row r="100" spans="5:7" ht="15" customHeight="1" x14ac:dyDescent="0.2">
      <c r="E100" s="26"/>
      <c r="F100" s="26"/>
      <c r="G100" s="27"/>
    </row>
    <row r="101" spans="5:7" ht="15" customHeight="1" x14ac:dyDescent="0.2">
      <c r="E101" s="26"/>
      <c r="F101" s="26"/>
      <c r="G101" s="27"/>
    </row>
    <row r="102" spans="5:7" ht="15" customHeight="1" x14ac:dyDescent="0.2">
      <c r="E102" s="26"/>
      <c r="F102" s="26"/>
      <c r="G102" s="27"/>
    </row>
    <row r="103" spans="5:7" ht="15" customHeight="1" x14ac:dyDescent="0.2">
      <c r="E103" s="26"/>
      <c r="F103" s="26"/>
      <c r="G103" s="27"/>
    </row>
    <row r="104" spans="5:7" ht="15" customHeight="1" x14ac:dyDescent="0.2">
      <c r="E104" s="26"/>
      <c r="F104" s="26"/>
      <c r="G104" s="27"/>
    </row>
    <row r="105" spans="5:7" ht="15" customHeight="1" x14ac:dyDescent="0.2">
      <c r="E105" s="26"/>
      <c r="F105" s="26"/>
      <c r="G105" s="27"/>
    </row>
    <row r="106" spans="5:7" ht="15" customHeight="1" x14ac:dyDescent="0.2">
      <c r="E106" s="26"/>
      <c r="F106" s="26"/>
      <c r="G106" s="27"/>
    </row>
    <row r="107" spans="5:7" ht="15" customHeight="1" x14ac:dyDescent="0.2">
      <c r="E107" s="26"/>
      <c r="F107" s="26"/>
      <c r="G107" s="27"/>
    </row>
    <row r="108" spans="5:7" ht="15" customHeight="1" x14ac:dyDescent="0.2">
      <c r="E108" s="26"/>
      <c r="F108" s="26"/>
      <c r="G108" s="27"/>
    </row>
    <row r="109" spans="5:7" ht="15" customHeight="1" x14ac:dyDescent="0.2">
      <c r="E109" s="26"/>
      <c r="F109" s="26"/>
      <c r="G109" s="27"/>
    </row>
    <row r="110" spans="5:7" ht="15" customHeight="1" x14ac:dyDescent="0.2">
      <c r="E110" s="26"/>
      <c r="F110" s="26"/>
      <c r="G110" s="27"/>
    </row>
    <row r="111" spans="5:7" ht="15" customHeight="1" x14ac:dyDescent="0.2">
      <c r="E111" s="26"/>
      <c r="F111" s="26"/>
      <c r="G111" s="27"/>
    </row>
    <row r="112" spans="5:7" ht="15" customHeight="1" x14ac:dyDescent="0.2">
      <c r="E112" s="26"/>
      <c r="F112" s="26"/>
      <c r="G112" s="27"/>
    </row>
    <row r="113" spans="5:7" ht="15" customHeight="1" x14ac:dyDescent="0.2">
      <c r="E113" s="26"/>
      <c r="F113" s="26"/>
      <c r="G113" s="27"/>
    </row>
    <row r="114" spans="5:7" ht="15" customHeight="1" x14ac:dyDescent="0.2">
      <c r="E114" s="26"/>
      <c r="F114" s="26"/>
      <c r="G114" s="27"/>
    </row>
    <row r="115" spans="5:7" ht="15" customHeight="1" x14ac:dyDescent="0.2">
      <c r="E115" s="26"/>
      <c r="F115" s="26"/>
      <c r="G115" s="27"/>
    </row>
    <row r="116" spans="5:7" ht="15" customHeight="1" x14ac:dyDescent="0.2">
      <c r="E116" s="26"/>
      <c r="F116" s="26"/>
      <c r="G116" s="27"/>
    </row>
    <row r="117" spans="5:7" ht="15" customHeight="1" x14ac:dyDescent="0.2">
      <c r="E117" s="26"/>
      <c r="F117" s="26"/>
      <c r="G117" s="27"/>
    </row>
    <row r="118" spans="5:7" ht="15" customHeight="1" x14ac:dyDescent="0.2">
      <c r="E118" s="26"/>
      <c r="F118" s="26"/>
      <c r="G118" s="27"/>
    </row>
    <row r="119" spans="5:7" ht="15" customHeight="1" x14ac:dyDescent="0.2">
      <c r="E119" s="26"/>
      <c r="F119" s="26"/>
      <c r="G119" s="27"/>
    </row>
    <row r="120" spans="5:7" ht="15" customHeight="1" x14ac:dyDescent="0.2">
      <c r="E120" s="26"/>
      <c r="F120" s="26"/>
      <c r="G120" s="27"/>
    </row>
    <row r="121" spans="5:7" ht="15" customHeight="1" x14ac:dyDescent="0.2">
      <c r="E121" s="26"/>
      <c r="F121" s="26"/>
      <c r="G121" s="27"/>
    </row>
    <row r="122" spans="5:7" ht="15" customHeight="1" x14ac:dyDescent="0.2">
      <c r="E122" s="26"/>
      <c r="F122" s="26"/>
      <c r="G122" s="27"/>
    </row>
    <row r="123" spans="5:7" ht="15" customHeight="1" x14ac:dyDescent="0.2">
      <c r="E123" s="26"/>
      <c r="F123" s="26"/>
      <c r="G123" s="27"/>
    </row>
    <row r="124" spans="5:7" ht="15" customHeight="1" x14ac:dyDescent="0.2">
      <c r="E124" s="26"/>
      <c r="F124" s="26"/>
      <c r="G124" s="27"/>
    </row>
    <row r="125" spans="5:7" ht="15" customHeight="1" x14ac:dyDescent="0.2">
      <c r="E125" s="26"/>
      <c r="F125" s="26"/>
      <c r="G125" s="27"/>
    </row>
    <row r="126" spans="5:7" ht="15" customHeight="1" x14ac:dyDescent="0.2">
      <c r="E126" s="26"/>
      <c r="F126" s="26"/>
      <c r="G126" s="27"/>
    </row>
    <row r="127" spans="5:7" ht="15" customHeight="1" x14ac:dyDescent="0.2">
      <c r="E127" s="26"/>
      <c r="F127" s="26"/>
      <c r="G127" s="27"/>
    </row>
    <row r="128" spans="5:7" ht="15" customHeight="1" x14ac:dyDescent="0.2">
      <c r="E128" s="26"/>
      <c r="F128" s="26"/>
      <c r="G128" s="27"/>
    </row>
    <row r="129" spans="5:7" ht="15" customHeight="1" x14ac:dyDescent="0.2">
      <c r="E129" s="26"/>
      <c r="F129" s="26"/>
      <c r="G129" s="27"/>
    </row>
    <row r="130" spans="5:7" ht="15" customHeight="1" x14ac:dyDescent="0.2">
      <c r="E130" s="26"/>
      <c r="F130" s="26"/>
      <c r="G130" s="27"/>
    </row>
    <row r="131" spans="5:7" ht="15" customHeight="1" x14ac:dyDescent="0.2">
      <c r="E131" s="26"/>
      <c r="F131" s="26"/>
      <c r="G131" s="27"/>
    </row>
    <row r="132" spans="5:7" ht="15" customHeight="1" x14ac:dyDescent="0.2">
      <c r="E132" s="26"/>
      <c r="F132" s="26"/>
      <c r="G132" s="27"/>
    </row>
    <row r="133" spans="5:7" ht="15" customHeight="1" x14ac:dyDescent="0.2">
      <c r="E133" s="26"/>
      <c r="F133" s="26"/>
      <c r="G133" s="27"/>
    </row>
    <row r="134" spans="5:7" ht="15" customHeight="1" x14ac:dyDescent="0.2">
      <c r="E134" s="26"/>
      <c r="F134" s="26"/>
      <c r="G134" s="27"/>
    </row>
    <row r="135" spans="5:7" ht="15" customHeight="1" x14ac:dyDescent="0.2">
      <c r="E135" s="26"/>
      <c r="F135" s="26"/>
      <c r="G135" s="27"/>
    </row>
    <row r="136" spans="5:7" ht="15" customHeight="1" x14ac:dyDescent="0.2">
      <c r="E136" s="26"/>
      <c r="F136" s="26"/>
      <c r="G136" s="27"/>
    </row>
    <row r="137" spans="5:7" ht="15" customHeight="1" x14ac:dyDescent="0.2">
      <c r="E137" s="26"/>
      <c r="F137" s="26"/>
      <c r="G137" s="27"/>
    </row>
    <row r="138" spans="5:7" ht="15" customHeight="1" x14ac:dyDescent="0.2">
      <c r="E138" s="26"/>
      <c r="F138" s="26"/>
      <c r="G138" s="27"/>
    </row>
    <row r="139" spans="5:7" ht="15" customHeight="1" x14ac:dyDescent="0.2">
      <c r="E139" s="26"/>
      <c r="F139" s="26"/>
      <c r="G139" s="27"/>
    </row>
    <row r="140" spans="5:7" ht="15" customHeight="1" x14ac:dyDescent="0.2">
      <c r="E140" s="26"/>
      <c r="F140" s="26"/>
      <c r="G140" s="27"/>
    </row>
    <row r="141" spans="5:7" ht="15" customHeight="1" x14ac:dyDescent="0.2">
      <c r="E141" s="26"/>
      <c r="F141" s="26"/>
      <c r="G141" s="27"/>
    </row>
    <row r="142" spans="5:7" ht="15" customHeight="1" x14ac:dyDescent="0.2">
      <c r="E142" s="26"/>
      <c r="F142" s="26"/>
      <c r="G142" s="27"/>
    </row>
    <row r="143" spans="5:7" ht="15" customHeight="1" x14ac:dyDescent="0.2">
      <c r="E143" s="26"/>
      <c r="F143" s="26"/>
      <c r="G143" s="27"/>
    </row>
    <row r="144" spans="5:7" ht="15" customHeight="1" x14ac:dyDescent="0.2">
      <c r="E144" s="26"/>
      <c r="F144" s="26"/>
      <c r="G144" s="27"/>
    </row>
    <row r="145" spans="5:7" ht="15" customHeight="1" x14ac:dyDescent="0.2">
      <c r="E145" s="26"/>
      <c r="F145" s="26"/>
      <c r="G145" s="27"/>
    </row>
    <row r="146" spans="5:7" ht="15" customHeight="1" x14ac:dyDescent="0.2">
      <c r="E146" s="26"/>
      <c r="F146" s="26"/>
      <c r="G146" s="27"/>
    </row>
    <row r="147" spans="5:7" ht="15" customHeight="1" x14ac:dyDescent="0.2">
      <c r="E147" s="26"/>
      <c r="F147" s="26"/>
      <c r="G147" s="27"/>
    </row>
    <row r="148" spans="5:7" ht="15" customHeight="1" x14ac:dyDescent="0.2">
      <c r="E148" s="26"/>
      <c r="F148" s="26"/>
      <c r="G148" s="27"/>
    </row>
    <row r="149" spans="5:7" ht="15" customHeight="1" x14ac:dyDescent="0.2">
      <c r="E149" s="26"/>
      <c r="F149" s="26"/>
      <c r="G149" s="27"/>
    </row>
    <row r="150" spans="5:7" ht="15" customHeight="1" x14ac:dyDescent="0.2">
      <c r="E150" s="26"/>
      <c r="F150" s="26"/>
      <c r="G150" s="27"/>
    </row>
    <row r="151" spans="5:7" ht="15" customHeight="1" x14ac:dyDescent="0.2">
      <c r="E151" s="26"/>
      <c r="F151" s="26"/>
      <c r="G151" s="27"/>
    </row>
    <row r="152" spans="5:7" ht="15" customHeight="1" x14ac:dyDescent="0.2">
      <c r="E152" s="26"/>
      <c r="F152" s="26"/>
      <c r="G152" s="27"/>
    </row>
    <row r="153" spans="5:7" ht="15" customHeight="1" x14ac:dyDescent="0.2">
      <c r="E153" s="26"/>
      <c r="F153" s="26"/>
      <c r="G153" s="27"/>
    </row>
    <row r="154" spans="5:7" ht="15" customHeight="1" x14ac:dyDescent="0.2">
      <c r="E154" s="26"/>
      <c r="F154" s="26"/>
      <c r="G154" s="27"/>
    </row>
    <row r="155" spans="5:7" ht="15" customHeight="1" x14ac:dyDescent="0.2">
      <c r="E155" s="26"/>
      <c r="F155" s="26"/>
      <c r="G155" s="27"/>
    </row>
    <row r="156" spans="5:7" ht="15" customHeight="1" x14ac:dyDescent="0.2">
      <c r="E156" s="26"/>
      <c r="F156" s="26"/>
      <c r="G156" s="27"/>
    </row>
    <row r="157" spans="5:7" ht="15" customHeight="1" x14ac:dyDescent="0.2">
      <c r="E157" s="26"/>
      <c r="F157" s="26"/>
      <c r="G157" s="27"/>
    </row>
    <row r="158" spans="5:7" ht="15" customHeight="1" x14ac:dyDescent="0.2">
      <c r="E158" s="26"/>
      <c r="F158" s="26"/>
      <c r="G158" s="27"/>
    </row>
    <row r="159" spans="5:7" ht="15" customHeight="1" x14ac:dyDescent="0.2">
      <c r="E159" s="26"/>
      <c r="F159" s="26"/>
      <c r="G159" s="27"/>
    </row>
    <row r="160" spans="5:7" ht="15" customHeight="1" x14ac:dyDescent="0.2">
      <c r="E160" s="26"/>
      <c r="F160" s="26"/>
      <c r="G160" s="27"/>
    </row>
    <row r="161" spans="5:7" ht="15" customHeight="1" x14ac:dyDescent="0.2">
      <c r="E161" s="26"/>
      <c r="F161" s="26"/>
      <c r="G161" s="27"/>
    </row>
    <row r="162" spans="5:7" ht="15" customHeight="1" x14ac:dyDescent="0.2">
      <c r="E162" s="26"/>
      <c r="F162" s="26"/>
      <c r="G162" s="27"/>
    </row>
    <row r="163" spans="5:7" ht="15" customHeight="1" x14ac:dyDescent="0.2">
      <c r="E163" s="26"/>
      <c r="F163" s="26"/>
      <c r="G163" s="27"/>
    </row>
    <row r="164" spans="5:7" ht="15" customHeight="1" x14ac:dyDescent="0.2">
      <c r="E164" s="26"/>
      <c r="F164" s="26"/>
      <c r="G164" s="27"/>
    </row>
    <row r="165" spans="5:7" ht="15" customHeight="1" x14ac:dyDescent="0.2">
      <c r="E165" s="26"/>
      <c r="F165" s="26"/>
      <c r="G165" s="27"/>
    </row>
    <row r="166" spans="5:7" ht="15" customHeight="1" x14ac:dyDescent="0.2">
      <c r="E166" s="26"/>
      <c r="F166" s="26"/>
      <c r="G166" s="27"/>
    </row>
    <row r="167" spans="5:7" ht="15" customHeight="1" x14ac:dyDescent="0.2">
      <c r="E167" s="26"/>
      <c r="F167" s="26"/>
      <c r="G167" s="27"/>
    </row>
    <row r="168" spans="5:7" ht="15" customHeight="1" x14ac:dyDescent="0.2">
      <c r="E168" s="26"/>
      <c r="F168" s="26"/>
      <c r="G168" s="27"/>
    </row>
    <row r="169" spans="5:7" ht="15" customHeight="1" x14ac:dyDescent="0.2">
      <c r="E169" s="26"/>
      <c r="F169" s="26"/>
      <c r="G169" s="27"/>
    </row>
    <row r="170" spans="5:7" ht="15" customHeight="1" x14ac:dyDescent="0.2">
      <c r="E170" s="26"/>
      <c r="F170" s="26"/>
      <c r="G170" s="27"/>
    </row>
    <row r="171" spans="5:7" ht="15" customHeight="1" x14ac:dyDescent="0.2">
      <c r="E171" s="26"/>
      <c r="F171" s="26"/>
      <c r="G171" s="27"/>
    </row>
    <row r="172" spans="5:7" ht="15" customHeight="1" x14ac:dyDescent="0.2">
      <c r="E172" s="26"/>
      <c r="F172" s="26"/>
      <c r="G172" s="27"/>
    </row>
    <row r="173" spans="5:7" ht="15" customHeight="1" x14ac:dyDescent="0.2">
      <c r="E173" s="26"/>
      <c r="F173" s="26"/>
      <c r="G173" s="27"/>
    </row>
    <row r="174" spans="5:7" ht="15" customHeight="1" x14ac:dyDescent="0.2">
      <c r="E174" s="26"/>
      <c r="F174" s="26"/>
      <c r="G174" s="27"/>
    </row>
    <row r="175" spans="5:7" ht="15" customHeight="1" x14ac:dyDescent="0.2">
      <c r="E175" s="26"/>
      <c r="F175" s="26"/>
      <c r="G175" s="27"/>
    </row>
    <row r="176" spans="5:7" ht="15" customHeight="1" x14ac:dyDescent="0.2">
      <c r="E176" s="26"/>
      <c r="F176" s="26"/>
      <c r="G176" s="27"/>
    </row>
    <row r="177" spans="5:7" ht="15" customHeight="1" x14ac:dyDescent="0.2">
      <c r="E177" s="26"/>
      <c r="F177" s="26"/>
      <c r="G177" s="27"/>
    </row>
    <row r="178" spans="5:7" ht="15" customHeight="1" x14ac:dyDescent="0.2">
      <c r="E178" s="26"/>
      <c r="F178" s="26"/>
      <c r="G178" s="27"/>
    </row>
    <row r="179" spans="5:7" ht="15" customHeight="1" x14ac:dyDescent="0.2">
      <c r="E179" s="26"/>
      <c r="F179" s="26"/>
      <c r="G179" s="27"/>
    </row>
    <row r="180" spans="5:7" ht="15" customHeight="1" x14ac:dyDescent="0.2">
      <c r="E180" s="26"/>
      <c r="F180" s="26"/>
      <c r="G180" s="27"/>
    </row>
    <row r="181" spans="5:7" ht="15" customHeight="1" x14ac:dyDescent="0.2">
      <c r="E181" s="26"/>
      <c r="F181" s="26"/>
      <c r="G181" s="27"/>
    </row>
    <row r="182" spans="5:7" ht="15" customHeight="1" x14ac:dyDescent="0.2">
      <c r="E182" s="26"/>
      <c r="F182" s="26"/>
      <c r="G182" s="27"/>
    </row>
    <row r="183" spans="5:7" ht="15" customHeight="1" x14ac:dyDescent="0.2">
      <c r="E183" s="26"/>
      <c r="F183" s="26"/>
      <c r="G183" s="27"/>
    </row>
    <row r="184" spans="5:7" ht="15" customHeight="1" x14ac:dyDescent="0.2">
      <c r="E184" s="26"/>
      <c r="F184" s="26"/>
      <c r="G184" s="27"/>
    </row>
    <row r="185" spans="5:7" ht="15" customHeight="1" x14ac:dyDescent="0.2">
      <c r="E185" s="26"/>
      <c r="F185" s="26"/>
      <c r="G185" s="27"/>
    </row>
    <row r="186" spans="5:7" ht="15" customHeight="1" x14ac:dyDescent="0.2">
      <c r="E186" s="26"/>
      <c r="F186" s="26"/>
      <c r="G186" s="27"/>
    </row>
    <row r="187" spans="5:7" ht="15" customHeight="1" x14ac:dyDescent="0.2">
      <c r="E187" s="26"/>
      <c r="F187" s="26"/>
      <c r="G187" s="27"/>
    </row>
    <row r="188" spans="5:7" ht="15" customHeight="1" x14ac:dyDescent="0.2">
      <c r="E188" s="26"/>
      <c r="F188" s="26"/>
      <c r="G188" s="27"/>
    </row>
    <row r="189" spans="5:7" ht="15" customHeight="1" x14ac:dyDescent="0.2">
      <c r="E189" s="26"/>
      <c r="F189" s="26"/>
      <c r="G189" s="27"/>
    </row>
    <row r="190" spans="5:7" ht="15" customHeight="1" x14ac:dyDescent="0.2">
      <c r="E190" s="26"/>
      <c r="F190" s="26"/>
      <c r="G190" s="27"/>
    </row>
    <row r="191" spans="5:7" ht="15" customHeight="1" x14ac:dyDescent="0.2">
      <c r="E191" s="26"/>
      <c r="F191" s="26"/>
      <c r="G191" s="27"/>
    </row>
    <row r="192" spans="5:7" ht="15" customHeight="1" x14ac:dyDescent="0.2">
      <c r="E192" s="26"/>
      <c r="F192" s="26"/>
      <c r="G192" s="27"/>
    </row>
  </sheetData>
  <mergeCells count="4">
    <mergeCell ref="A1:C1"/>
    <mergeCell ref="A4:C4"/>
    <mergeCell ref="A52:B52"/>
    <mergeCell ref="B2:C2"/>
  </mergeCells>
  <phoneticPr fontId="0" type="noConversion"/>
  <pageMargins left="0.25" right="0.25" top="0" bottom="0" header="0" footer="0"/>
  <pageSetup scale="83"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EA774CC2397FA4482C6A81CCAD77235" ma:contentTypeVersion="6" ma:contentTypeDescription="Create a new document." ma:contentTypeScope="" ma:versionID="3203e80bbf045574afa90dc443d6f36f">
  <xsd:schema xmlns:xsd="http://www.w3.org/2001/XMLSchema" xmlns:xs="http://www.w3.org/2001/XMLSchema" xmlns:p="http://schemas.microsoft.com/office/2006/metadata/properties" xmlns:ns1="http://schemas.microsoft.com/sharepoint/v3" xmlns:ns2="9e35c72e-853b-4481-acd9-8b56c994845b" xmlns:ns3="511efe6e-5714-4295-aa3f-8c8f10cd3753" targetNamespace="http://schemas.microsoft.com/office/2006/metadata/properties" ma:root="true" ma:fieldsID="1e32094d58892605fc06e9812a1b1428" ns1:_="" ns2:_="" ns3:_="">
    <xsd:import namespace="http://schemas.microsoft.com/sharepoint/v3"/>
    <xsd:import namespace="9e35c72e-853b-4481-acd9-8b56c994845b"/>
    <xsd:import namespace="511efe6e-5714-4295-aa3f-8c8f10cd3753"/>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2:TaxKeywordTaxHTField" minOccurs="0"/>
                <xsd:element ref="ns2:TaxCatchAll" minOccurs="0"/>
                <xsd:element ref="ns3:SHRMCoreIsTool" minOccurs="0"/>
                <xsd:element ref="ns3:SHRMCoreMembersOnl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e35c72e-853b-4481-acd9-8b56c994845b"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TaxCatchAll" ma:index="15" nillable="true" ma:displayName="Taxonomy Catch All Column" ma:hidden="true" ma:list="{34ac6ce0-1bc1-4c00-9ac6-5299b43f4132}" ma:internalName="TaxCatchAll" ma:showField="CatchAllData" ma:web="9e35c72e-853b-4481-acd9-8b56c994845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1efe6e-5714-4295-aa3f-8c8f10cd3753" elementFormDefault="qualified">
    <xsd:import namespace="http://schemas.microsoft.com/office/2006/documentManagement/types"/>
    <xsd:import namespace="http://schemas.microsoft.com/office/infopath/2007/PartnerControls"/>
    <xsd:element name="SHRMCoreIsTool" ma:index="16" nillable="true" ma:displayName="Is Tool" ma:internalName="SHRMCoreIsTool">
      <xsd:simpleType>
        <xsd:restriction base="dms:Boolean"/>
      </xsd:simpleType>
    </xsd:element>
    <xsd:element name="SHRMCoreMembersOnly" ma:index="17" nillable="true" ma:displayName="Members Only" ma:internalName="SHRMCoreMembersOnly">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SHRMCoreMembersOnly xmlns="511efe6e-5714-4295-aa3f-8c8f10cd3753">true</SHRMCoreMembersOnly>
    <TaxKeywordTaxHTField xmlns="9e35c72e-853b-4481-acd9-8b56c994845b">
      <Terms xmlns="http://schemas.microsoft.com/office/infopath/2007/PartnerControls"/>
    </TaxKeywordTaxHTField>
    <TaxCatchAll xmlns="9e35c72e-853b-4481-acd9-8b56c994845b"/>
    <PublishingExpirationDate xmlns="http://schemas.microsoft.com/sharepoint/v3" xsi:nil="true"/>
    <SHRMCoreIsTool xmlns="511efe6e-5714-4295-aa3f-8c8f10cd3753">true</SHRMCoreIsTool>
    <PublishingStartDate xmlns="http://schemas.microsoft.com/sharepoint/v3" xsi:nil="true"/>
  </documentManagement>
</p:properties>
</file>

<file path=customXml/itemProps1.xml><?xml version="1.0" encoding="utf-8"?>
<ds:datastoreItem xmlns:ds="http://schemas.openxmlformats.org/officeDocument/2006/customXml" ds:itemID="{20ED00DF-44B2-4D7A-966E-A7FE389F98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e35c72e-853b-4481-acd9-8b56c994845b"/>
    <ds:schemaRef ds:uri="511efe6e-5714-4295-aa3f-8c8f10cd37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9B7EC3-9D8D-4D75-B345-88C0C42AE04C}">
  <ds:schemaRefs>
    <ds:schemaRef ds:uri="http://schemas.microsoft.com/sharepoint/v3/contenttype/forms"/>
  </ds:schemaRefs>
</ds:datastoreItem>
</file>

<file path=customXml/itemProps3.xml><?xml version="1.0" encoding="utf-8"?>
<ds:datastoreItem xmlns:ds="http://schemas.openxmlformats.org/officeDocument/2006/customXml" ds:itemID="{633BCAB9-2C0C-41DE-B029-73C72F82C4D4}">
  <ds:schemaRefs>
    <ds:schemaRef ds:uri="http://schemas.microsoft.com/office/2006/metadata/longProperties"/>
  </ds:schemaRefs>
</ds:datastoreItem>
</file>

<file path=customXml/itemProps4.xml><?xml version="1.0" encoding="utf-8"?>
<ds:datastoreItem xmlns:ds="http://schemas.openxmlformats.org/officeDocument/2006/customXml" ds:itemID="{7669B78C-F5BE-4881-8CD1-FD44B7C1E786}">
  <ds:schemaRefs>
    <ds:schemaRef ds:uri="http://schemas.microsoft.com/sharepoint/events"/>
  </ds:schemaRefs>
</ds:datastoreItem>
</file>

<file path=customXml/itemProps5.xml><?xml version="1.0" encoding="utf-8"?>
<ds:datastoreItem xmlns:ds="http://schemas.openxmlformats.org/officeDocument/2006/customXml" ds:itemID="{FBF714CA-61A2-4E25-9590-FE1D68E5E2A5}">
  <ds:schemaRefs>
    <ds:schemaRef ds:uri="511efe6e-5714-4295-aa3f-8c8f10cd3753"/>
    <ds:schemaRef ds:uri="http://purl.org/dc/elements/1.1/"/>
    <ds:schemaRef ds:uri="http://purl.org/dc/dcmitype/"/>
    <ds:schemaRef ds:uri="http://schemas.microsoft.com/office/2006/documentManagement/types"/>
    <ds:schemaRef ds:uri="http://purl.org/dc/terms/"/>
    <ds:schemaRef ds:uri="http://schemas.microsoft.com/sharepoint/v3"/>
    <ds:schemaRef ds:uri="http://schemas.microsoft.com/office/infopath/2007/PartnerControls"/>
    <ds:schemaRef ds:uri="http://schemas.openxmlformats.org/package/2006/metadata/core-properties"/>
    <ds:schemaRef ds:uri="9e35c72e-853b-4481-acd9-8b56c994845b"/>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Total Comp &amp; Benefits Statement</vt:lpstr>
      <vt:lpstr>'Total Comp &amp; Benefits Statement'!Print_Area</vt:lpstr>
    </vt:vector>
  </TitlesOfParts>
  <Company>shrm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Total Compensation and Benefits Statement</dc:title>
  <dc:creator/>
  <cp:lastModifiedBy>Thomas Purdy</cp:lastModifiedBy>
  <cp:lastPrinted>2023-04-27T15:15:25Z</cp:lastPrinted>
  <dcterms:created xsi:type="dcterms:W3CDTF">2004-02-29T18:14:05Z</dcterms:created>
  <dcterms:modified xsi:type="dcterms:W3CDTF">2023-05-05T01:45:31Z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UC5APVKEY7YA-282198670-84</vt:lpwstr>
  </property>
  <property fmtid="{D5CDD505-2E9C-101B-9397-08002B2CF9AE}" pid="3" name="_dlc_DocIdItemGuid">
    <vt:lpwstr>4a4a7959-6f3c-4d47-9273-d7bbbf6c881c</vt:lpwstr>
  </property>
  <property fmtid="{D5CDD505-2E9C-101B-9397-08002B2CF9AE}" pid="4" name="_dlc_DocIdUrl">
    <vt:lpwstr>https://edit.shrm.org/ResourcesAndTools/tools-and-samples/hr-forms/_layouts/15/DocIdRedir.aspx?ID=UC5APVKEY7YA-282198670-84, UC5APVKEY7YA-282198670-84</vt:lpwstr>
  </property>
  <property fmtid="{D5CDD505-2E9C-101B-9397-08002B2CF9AE}" pid="5" name="TaxKeyword">
    <vt:lpwstr/>
  </property>
</Properties>
</file>